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kas.matys\Downloads\"/>
    </mc:Choice>
  </mc:AlternateContent>
  <xr:revisionPtr revIDLastSave="0" documentId="8_{3E45DF9B-A0DF-4904-99A5-0806D6F5A072}" xr6:coauthVersionLast="47" xr6:coauthVersionMax="47" xr10:uidLastSave="{00000000-0000-0000-0000-000000000000}"/>
  <bookViews>
    <workbookView xWindow="28680" yWindow="-120" windowWidth="29040" windowHeight="15720" xr2:uid="{DBE0F516-C904-4459-AA52-1FE676217171}"/>
  </bookViews>
  <sheets>
    <sheet name="výprodej_eshop" sheetId="1" r:id="rId1"/>
  </sheets>
  <externalReferences>
    <externalReference r:id="rId2"/>
  </externalReferences>
  <definedNames>
    <definedName name="_xlnm._FilterDatabase" localSheetId="0" hidden="1">výprodej_eshop!$A$3:$L$113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3" i="1" l="1"/>
  <c r="J113" i="1"/>
  <c r="F113" i="1"/>
  <c r="K112" i="1"/>
  <c r="J112" i="1"/>
  <c r="F112" i="1"/>
  <c r="K111" i="1"/>
  <c r="J111" i="1"/>
  <c r="F111" i="1"/>
  <c r="K110" i="1"/>
  <c r="J110" i="1"/>
  <c r="F110" i="1"/>
  <c r="K109" i="1"/>
  <c r="J109" i="1"/>
  <c r="F109" i="1"/>
  <c r="K108" i="1"/>
  <c r="J108" i="1"/>
  <c r="F108" i="1"/>
  <c r="K107" i="1"/>
  <c r="J107" i="1"/>
  <c r="F107" i="1"/>
  <c r="K106" i="1"/>
  <c r="J106" i="1"/>
  <c r="F106" i="1"/>
  <c r="K105" i="1"/>
  <c r="J105" i="1"/>
  <c r="F105" i="1"/>
  <c r="K104" i="1"/>
  <c r="J104" i="1"/>
  <c r="F104" i="1"/>
  <c r="K103" i="1"/>
  <c r="J103" i="1"/>
  <c r="F103" i="1"/>
  <c r="K102" i="1"/>
  <c r="J102" i="1"/>
  <c r="F102" i="1"/>
  <c r="K101" i="1"/>
  <c r="J101" i="1"/>
  <c r="F101" i="1"/>
  <c r="K100" i="1"/>
  <c r="J100" i="1"/>
  <c r="F100" i="1"/>
  <c r="K99" i="1"/>
  <c r="J99" i="1"/>
  <c r="F99" i="1"/>
  <c r="K98" i="1"/>
  <c r="J98" i="1"/>
  <c r="F98" i="1"/>
  <c r="K97" i="1"/>
  <c r="J97" i="1"/>
  <c r="F97" i="1"/>
  <c r="K96" i="1"/>
  <c r="J96" i="1"/>
  <c r="F96" i="1"/>
  <c r="K95" i="1"/>
  <c r="J95" i="1"/>
  <c r="F95" i="1"/>
  <c r="K94" i="1"/>
  <c r="J94" i="1"/>
  <c r="F94" i="1"/>
  <c r="K93" i="1"/>
  <c r="J93" i="1"/>
  <c r="F93" i="1"/>
  <c r="K92" i="1"/>
  <c r="J92" i="1"/>
  <c r="F92" i="1"/>
  <c r="K91" i="1"/>
  <c r="J91" i="1"/>
  <c r="F91" i="1"/>
  <c r="K90" i="1"/>
  <c r="J90" i="1"/>
  <c r="F90" i="1"/>
  <c r="K89" i="1"/>
  <c r="J89" i="1"/>
  <c r="F89" i="1"/>
  <c r="K88" i="1"/>
  <c r="J88" i="1"/>
  <c r="F88" i="1"/>
  <c r="K87" i="1"/>
  <c r="J87" i="1"/>
  <c r="F87" i="1"/>
  <c r="K86" i="1"/>
  <c r="J86" i="1"/>
  <c r="F86" i="1"/>
  <c r="K85" i="1"/>
  <c r="J85" i="1"/>
  <c r="F85" i="1"/>
  <c r="K84" i="1"/>
  <c r="J84" i="1"/>
  <c r="F84" i="1"/>
  <c r="K83" i="1"/>
  <c r="J83" i="1"/>
  <c r="F83" i="1"/>
  <c r="K82" i="1"/>
  <c r="J82" i="1"/>
  <c r="F82" i="1"/>
  <c r="K81" i="1"/>
  <c r="J81" i="1"/>
  <c r="F81" i="1"/>
  <c r="K80" i="1"/>
  <c r="J80" i="1"/>
  <c r="F80" i="1"/>
  <c r="K79" i="1"/>
  <c r="J79" i="1"/>
  <c r="F79" i="1"/>
  <c r="K78" i="1"/>
  <c r="J78" i="1"/>
  <c r="F78" i="1"/>
  <c r="K77" i="1"/>
  <c r="J77" i="1"/>
  <c r="F77" i="1"/>
  <c r="K76" i="1"/>
  <c r="J76" i="1"/>
  <c r="F76" i="1"/>
  <c r="K75" i="1"/>
  <c r="J75" i="1"/>
  <c r="F75" i="1"/>
  <c r="K74" i="1"/>
  <c r="J74" i="1"/>
  <c r="F74" i="1"/>
  <c r="K73" i="1"/>
  <c r="J73" i="1"/>
  <c r="F73" i="1"/>
  <c r="K72" i="1"/>
  <c r="J72" i="1"/>
  <c r="F72" i="1"/>
  <c r="K71" i="1"/>
  <c r="J71" i="1"/>
  <c r="F71" i="1"/>
  <c r="K70" i="1"/>
  <c r="J70" i="1"/>
  <c r="F70" i="1"/>
  <c r="K69" i="1"/>
  <c r="J69" i="1"/>
  <c r="F69" i="1"/>
  <c r="K68" i="1"/>
  <c r="J68" i="1"/>
  <c r="F68" i="1"/>
  <c r="K67" i="1"/>
  <c r="J67" i="1"/>
  <c r="F67" i="1"/>
  <c r="K66" i="1"/>
  <c r="J66" i="1"/>
  <c r="F66" i="1"/>
  <c r="K65" i="1"/>
  <c r="J65" i="1"/>
  <c r="F65" i="1"/>
  <c r="K64" i="1"/>
  <c r="J64" i="1"/>
  <c r="F64" i="1"/>
  <c r="K63" i="1"/>
  <c r="J63" i="1"/>
  <c r="F63" i="1"/>
  <c r="K62" i="1"/>
  <c r="J62" i="1"/>
  <c r="F62" i="1"/>
  <c r="K61" i="1"/>
  <c r="J61" i="1"/>
  <c r="F61" i="1"/>
  <c r="K60" i="1"/>
  <c r="J60" i="1"/>
  <c r="F60" i="1"/>
  <c r="K59" i="1"/>
  <c r="J59" i="1"/>
  <c r="F59" i="1"/>
  <c r="K58" i="1"/>
  <c r="J58" i="1"/>
  <c r="F58" i="1"/>
  <c r="K57" i="1"/>
  <c r="J57" i="1"/>
  <c r="F57" i="1"/>
  <c r="K56" i="1"/>
  <c r="J56" i="1"/>
  <c r="F56" i="1"/>
  <c r="K55" i="1"/>
  <c r="J55" i="1"/>
  <c r="F55" i="1"/>
  <c r="K54" i="1"/>
  <c r="J54" i="1"/>
  <c r="F54" i="1"/>
  <c r="K53" i="1"/>
  <c r="J53" i="1"/>
  <c r="F53" i="1"/>
  <c r="K52" i="1"/>
  <c r="J52" i="1"/>
  <c r="F52" i="1"/>
  <c r="K51" i="1"/>
  <c r="J51" i="1"/>
  <c r="F51" i="1"/>
  <c r="K50" i="1"/>
  <c r="J50" i="1"/>
  <c r="F50" i="1"/>
  <c r="K49" i="1"/>
  <c r="J49" i="1"/>
  <c r="F49" i="1"/>
  <c r="K48" i="1"/>
  <c r="J48" i="1"/>
  <c r="F48" i="1"/>
  <c r="K47" i="1"/>
  <c r="J47" i="1"/>
  <c r="F47" i="1"/>
  <c r="K46" i="1"/>
  <c r="J46" i="1"/>
  <c r="F46" i="1"/>
  <c r="K45" i="1"/>
  <c r="J45" i="1"/>
  <c r="F45" i="1"/>
  <c r="K44" i="1"/>
  <c r="J44" i="1"/>
  <c r="F44" i="1"/>
  <c r="K43" i="1"/>
  <c r="J43" i="1"/>
  <c r="F43" i="1"/>
  <c r="K42" i="1"/>
  <c r="J42" i="1"/>
  <c r="F42" i="1"/>
  <c r="K41" i="1"/>
  <c r="J41" i="1"/>
  <c r="F41" i="1"/>
  <c r="K40" i="1"/>
  <c r="J40" i="1"/>
  <c r="F40" i="1"/>
  <c r="K39" i="1"/>
  <c r="J39" i="1"/>
  <c r="F39" i="1"/>
  <c r="K38" i="1"/>
  <c r="J38" i="1"/>
  <c r="F38" i="1"/>
  <c r="K37" i="1"/>
  <c r="J37" i="1"/>
  <c r="F37" i="1"/>
  <c r="K36" i="1"/>
  <c r="J36" i="1"/>
  <c r="F36" i="1"/>
  <c r="K35" i="1"/>
  <c r="J35" i="1"/>
  <c r="F35" i="1"/>
  <c r="K34" i="1"/>
  <c r="J34" i="1"/>
  <c r="F34" i="1"/>
  <c r="K33" i="1"/>
  <c r="J33" i="1"/>
  <c r="F33" i="1"/>
  <c r="K32" i="1"/>
  <c r="J32" i="1"/>
  <c r="F32" i="1"/>
  <c r="K31" i="1"/>
  <c r="J31" i="1"/>
  <c r="F31" i="1"/>
  <c r="K30" i="1"/>
  <c r="J30" i="1"/>
  <c r="F30" i="1"/>
  <c r="K29" i="1"/>
  <c r="J29" i="1"/>
  <c r="F29" i="1"/>
  <c r="K28" i="1"/>
  <c r="J28" i="1"/>
  <c r="F28" i="1"/>
  <c r="K27" i="1"/>
  <c r="J27" i="1"/>
  <c r="F27" i="1"/>
  <c r="K26" i="1"/>
  <c r="J26" i="1"/>
  <c r="F26" i="1"/>
  <c r="K25" i="1"/>
  <c r="J25" i="1"/>
  <c r="F25" i="1"/>
  <c r="K24" i="1"/>
  <c r="J24" i="1"/>
  <c r="F24" i="1"/>
  <c r="K23" i="1"/>
  <c r="J23" i="1"/>
  <c r="F23" i="1"/>
  <c r="K22" i="1"/>
  <c r="J22" i="1"/>
  <c r="F22" i="1"/>
  <c r="K21" i="1"/>
  <c r="J21" i="1"/>
  <c r="F21" i="1"/>
  <c r="K20" i="1"/>
  <c r="J20" i="1"/>
  <c r="F20" i="1"/>
  <c r="K19" i="1"/>
  <c r="J19" i="1"/>
  <c r="F19" i="1"/>
  <c r="K18" i="1"/>
  <c r="J18" i="1"/>
  <c r="F18" i="1"/>
  <c r="K17" i="1"/>
  <c r="J17" i="1"/>
  <c r="F17" i="1"/>
  <c r="K16" i="1"/>
  <c r="J16" i="1"/>
  <c r="F16" i="1"/>
  <c r="K15" i="1"/>
  <c r="J15" i="1"/>
  <c r="F15" i="1"/>
  <c r="K14" i="1"/>
  <c r="J14" i="1"/>
  <c r="F14" i="1"/>
  <c r="K13" i="1"/>
  <c r="J13" i="1"/>
  <c r="F13" i="1"/>
  <c r="K12" i="1"/>
  <c r="J12" i="1"/>
  <c r="F12" i="1"/>
  <c r="K11" i="1"/>
  <c r="J11" i="1"/>
  <c r="F11" i="1"/>
  <c r="K10" i="1"/>
  <c r="J10" i="1"/>
  <c r="F10" i="1"/>
  <c r="K9" i="1"/>
  <c r="J9" i="1"/>
  <c r="F9" i="1"/>
  <c r="K8" i="1"/>
  <c r="J8" i="1"/>
  <c r="F8" i="1"/>
  <c r="K7" i="1"/>
  <c r="J7" i="1"/>
  <c r="F7" i="1"/>
  <c r="K6" i="1"/>
  <c r="J6" i="1"/>
  <c r="F6" i="1"/>
  <c r="K5" i="1"/>
  <c r="J5" i="1"/>
  <c r="F5" i="1"/>
  <c r="K4" i="1"/>
  <c r="J4" i="1"/>
  <c r="F4" i="1"/>
</calcChain>
</file>

<file path=xl/sharedStrings.xml><?xml version="1.0" encoding="utf-8"?>
<sst xmlns="http://schemas.openxmlformats.org/spreadsheetml/2006/main" count="476" uniqueCount="229">
  <si>
    <t>Přehled výprodejových položek</t>
  </si>
  <si>
    <t>Aktualizace:</t>
  </si>
  <si>
    <t>O skladové dostupnosti konkrétní položky se předem informujte na tel. 234 707 054 nebo e-mailem na adrese objednavky@zenit.cz</t>
  </si>
  <si>
    <t>Typ zboží</t>
  </si>
  <si>
    <t>Interní číslo zboží</t>
  </si>
  <si>
    <t>Název</t>
  </si>
  <si>
    <t>Šíře (mm)</t>
  </si>
  <si>
    <t>Délka (mm)</t>
  </si>
  <si>
    <t>Skladem</t>
  </si>
  <si>
    <t>Jednotka</t>
  </si>
  <si>
    <t>Standardní cena Kč/ks bez DPH</t>
  </si>
  <si>
    <t>Výprodejová cena ESHOP Kč/ks bez DPH</t>
  </si>
  <si>
    <t>Standardní cena Kč/ks vč. DPH</t>
  </si>
  <si>
    <t>Výprodejová cena ESHOP Kč/ks vč. DPH</t>
  </si>
  <si>
    <t>Výprodejová sleva ESHOP</t>
  </si>
  <si>
    <t>PET</t>
  </si>
  <si>
    <t>PETA1CLAXPNR-301</t>
  </si>
  <si>
    <t>A-PET AXPET NR 1mm čirý 099 antireflex</t>
  </si>
  <si>
    <t>KS</t>
  </si>
  <si>
    <t>Bond</t>
  </si>
  <si>
    <t>BO3004-154</t>
  </si>
  <si>
    <t>ZENIT BOND 3mm Al 0,15 bílý mat 9016/primer</t>
  </si>
  <si>
    <t>BO3055-204</t>
  </si>
  <si>
    <t>ZENIT BOND 3mm Al 0,3 střb 9006/bílý M 9016</t>
  </si>
  <si>
    <t>PC multi</t>
  </si>
  <si>
    <t>K10CLMA4-410</t>
  </si>
  <si>
    <t>Exolon 4/10-6 čirý 1,75kg/m2</t>
  </si>
  <si>
    <t>K10CLMA4-515</t>
  </si>
  <si>
    <t>K10HNMA-511</t>
  </si>
  <si>
    <t>Exolon 2/10-10,5 bronz 1,7kg/m2</t>
  </si>
  <si>
    <t>K10HNMA-512</t>
  </si>
  <si>
    <t>K10HNMA-513</t>
  </si>
  <si>
    <t>K16CLMA-121</t>
  </si>
  <si>
    <t>Exolon 2/16-30 čirý 2UV 3,6kg/m2</t>
  </si>
  <si>
    <t>K16CLMA-501</t>
  </si>
  <si>
    <t>K16OPMA7BF-510</t>
  </si>
  <si>
    <t>Exolon 7/16-14 BF opál 2,45kg/m2</t>
  </si>
  <si>
    <t>K16OPMA7BF-512</t>
  </si>
  <si>
    <t>K16OPMA7BF-511</t>
  </si>
  <si>
    <t>K16CLMA7BF-515</t>
  </si>
  <si>
    <t>Exolon 7/16-14 BF čirý 2,45kg/m2</t>
  </si>
  <si>
    <t>K16CLMA-122</t>
  </si>
  <si>
    <t>K25CLMA7BF-504</t>
  </si>
  <si>
    <t>Exolon 7/25-14 BF čirý 3,0kg/m2</t>
  </si>
  <si>
    <t>K32CLMAHX-542</t>
  </si>
  <si>
    <t>Exolon HX/32-32 čirý 3,6kg/m2</t>
  </si>
  <si>
    <t>K32CLMAHX-541</t>
  </si>
  <si>
    <t>K32CLMAHX-537</t>
  </si>
  <si>
    <t>K32CLMAHX-536</t>
  </si>
  <si>
    <t>K32CLMAHX-534</t>
  </si>
  <si>
    <t>K32CLMAHX-533</t>
  </si>
  <si>
    <t>K32CLMAHX-528</t>
  </si>
  <si>
    <t>K32CLMAHX-526</t>
  </si>
  <si>
    <t>K32CLMAHX-524</t>
  </si>
  <si>
    <t>K32CLMAHX-520</t>
  </si>
  <si>
    <t>K32CLMAHX-517</t>
  </si>
  <si>
    <t>K32CLMAHX-514</t>
  </si>
  <si>
    <t>K32CLMAHX-513</t>
  </si>
  <si>
    <t>K6OPMA-111</t>
  </si>
  <si>
    <t>Exolon 2/6 opál 1,3kg/m2</t>
  </si>
  <si>
    <t>K8OPMA-110</t>
  </si>
  <si>
    <t>Exolon 2/8-10.5 opál 1,5kg/m2</t>
  </si>
  <si>
    <t>K10HNFRO-505</t>
  </si>
  <si>
    <t>StartLine Frost 2/10 bronz se strukturou 1,5kg/m2</t>
  </si>
  <si>
    <t>K16OPMAX7-243</t>
  </si>
  <si>
    <t>Macrolux LL 7/16 opál 2,5kg/m2</t>
  </si>
  <si>
    <t>K16CLSU3X-110</t>
  </si>
  <si>
    <t>Lightsun 3X/16 čirý 2,3kg/m2</t>
  </si>
  <si>
    <t>K16OPULP7-230</t>
  </si>
  <si>
    <t>PC komůrkový 7/16 opál 2,5kg/m2</t>
  </si>
  <si>
    <t>K16OPULP7-220</t>
  </si>
  <si>
    <t>K16OPMAX7-230</t>
  </si>
  <si>
    <t>K16OPMAX7-111</t>
  </si>
  <si>
    <t>K16OPMAX7-110</t>
  </si>
  <si>
    <t>K25OPMAX7-502</t>
  </si>
  <si>
    <t>Macrolux LL 7/25 opál 3,1kg/m2</t>
  </si>
  <si>
    <t>PS/SAN</t>
  </si>
  <si>
    <t>PS1_5CLQU-112</t>
  </si>
  <si>
    <t>PS 1,5mm UV čirý</t>
  </si>
  <si>
    <t>PETG10CLNU-301</t>
  </si>
  <si>
    <t>PET-G 10mm čirý</t>
  </si>
  <si>
    <t>PETG2CLNU-112</t>
  </si>
  <si>
    <t>PET-G 2mm čirý</t>
  </si>
  <si>
    <t>PETG0_8CLQU-122</t>
  </si>
  <si>
    <t>PET-G 0,8mm čirý</t>
  </si>
  <si>
    <t>PETG1_5OPISI-235</t>
  </si>
  <si>
    <t>PET-G 1,5mm opál 30%</t>
  </si>
  <si>
    <t>Plexi barevné</t>
  </si>
  <si>
    <t>Plexi čiré</t>
  </si>
  <si>
    <t>GS2CLPXG0F00-301</t>
  </si>
  <si>
    <t>PLEXIGLAS GS 2mm čirý 0F00</t>
  </si>
  <si>
    <t>Plexi opál</t>
  </si>
  <si>
    <t>GS5OPPXGWH02-121</t>
  </si>
  <si>
    <t>PLEXIGLAS GS 5mm opál 44% WH02</t>
  </si>
  <si>
    <t>LED30OPWM54-101</t>
  </si>
  <si>
    <t>PLEXIGLAS GS LED 30mm opál 6% WM54</t>
  </si>
  <si>
    <t>SA15ZESGDC-301</t>
  </si>
  <si>
    <t>PLEXIGLAS SATINICE DC 15mm SPRING GREEN</t>
  </si>
  <si>
    <t>PXS3CLPXG0A000W-303</t>
  </si>
  <si>
    <t>PLEXIGLAS Struktura 3mm Med čirý 0A000 W</t>
  </si>
  <si>
    <t>PXS3CLPXG0A000Z-161</t>
  </si>
  <si>
    <t>PLEXIGLAS Struktura 3mm Pyramida čirý 0A000 Z</t>
  </si>
  <si>
    <t>XT3ZEPXG6A112-235</t>
  </si>
  <si>
    <t>PLEXIGLAS XT 3mm zelený silikát 6A112</t>
  </si>
  <si>
    <t>XT3BLNU377-121</t>
  </si>
  <si>
    <t>PLEXISKLO XT 3mm černý 377</t>
  </si>
  <si>
    <t>XT3BLNU377-112</t>
  </si>
  <si>
    <t>XT4CLPXG0A000-308</t>
  </si>
  <si>
    <t>PLEXIGLAS XT 4mm čirý 0A000</t>
  </si>
  <si>
    <t>XT8CLPXG0A000-304</t>
  </si>
  <si>
    <t>PLEXIGLAS XT 8mm čirý 0A000</t>
  </si>
  <si>
    <t>XT2_5CLNU-112</t>
  </si>
  <si>
    <t>PLEXISKLO XT 2,5mm čirý</t>
  </si>
  <si>
    <t>XT3CLNU-152</t>
  </si>
  <si>
    <t>PLEXISKLO XT 3mm čirý</t>
  </si>
  <si>
    <t>PLEXISKLO XT 4mm čirý</t>
  </si>
  <si>
    <t>XT4CLXI-121</t>
  </si>
  <si>
    <t>XT5CLNU-301</t>
  </si>
  <si>
    <t>PLEXISKLO XT 5mm čirý</t>
  </si>
  <si>
    <t>XT8CLNU-112</t>
  </si>
  <si>
    <t>PLEXISKLO XT 8mm čirý</t>
  </si>
  <si>
    <t>XT4OPQU2940-235</t>
  </si>
  <si>
    <t>PLEXISKLO XT 4mm opál 25% 2940</t>
  </si>
  <si>
    <t>PC mono</t>
  </si>
  <si>
    <t>MONO10CLMA-111</t>
  </si>
  <si>
    <t>Exolon mono 10mm čirý 2UV</t>
  </si>
  <si>
    <t>MONO5CLMA-310</t>
  </si>
  <si>
    <t>Exolon mono 5mm čirý 2UV</t>
  </si>
  <si>
    <t>MONO10CLPA-302</t>
  </si>
  <si>
    <t>Palsun mono 10mm čirý 2UV</t>
  </si>
  <si>
    <t>Příslušenství</t>
  </si>
  <si>
    <t>KALVL04</t>
  </si>
  <si>
    <t>Kalota vlna 76/18 lakovaná ocel + těsnění</t>
  </si>
  <si>
    <t>LGPACC001</t>
  </si>
  <si>
    <t>Lankový závěs pro LGP světelné rámečky 2000mm</t>
  </si>
  <si>
    <t>LIOB60STBXDU-175</t>
  </si>
  <si>
    <t>Přítlačná lišta oblá š.60mm stříbrný elox</t>
  </si>
  <si>
    <t>1750</t>
  </si>
  <si>
    <t>LIOB60SETMDU-200</t>
  </si>
  <si>
    <t>Přítlačná lišta oblá š.60mm tm. šedý antracit</t>
  </si>
  <si>
    <t>2000</t>
  </si>
  <si>
    <t>LIOB60SETMAX-200</t>
  </si>
  <si>
    <t>LIOB60HNXTMDU-290</t>
  </si>
  <si>
    <t>Přítlačná lišta oblá š.60mm hnědý elox tm. s otl.</t>
  </si>
  <si>
    <t>2900</t>
  </si>
  <si>
    <t>H10STBXALAX-150</t>
  </si>
  <si>
    <t>AL H profil pro sílu 10mm stříbrný elox</t>
  </si>
  <si>
    <t>1500</t>
  </si>
  <si>
    <t>F10HNXALDU-200</t>
  </si>
  <si>
    <t>AL F profil pro sílu 10mm hnědý elox tm.</t>
  </si>
  <si>
    <t>H16STBXALDU-290</t>
  </si>
  <si>
    <t>AL H profil pro sílu 16mm stříbrný elox</t>
  </si>
  <si>
    <t>F6NATALAX-200</t>
  </si>
  <si>
    <t>AL F profil pro sílu 6mm přírodní</t>
  </si>
  <si>
    <t>F6STBXALDU-200</t>
  </si>
  <si>
    <t>AL F profil pro sílu 6mm stříbrný elox</t>
  </si>
  <si>
    <t>PVC</t>
  </si>
  <si>
    <t>PVC3CEPLIST50-301</t>
  </si>
  <si>
    <t>PVC 3mm červený PALIGHT ST-50</t>
  </si>
  <si>
    <t>PVC3CEPLIST50-302</t>
  </si>
  <si>
    <t>PVC3BIPLB-301</t>
  </si>
  <si>
    <t>PVC 3mm PALBOARD bílý/černý/bílý</t>
  </si>
  <si>
    <t>PVC3BIPLB-303</t>
  </si>
  <si>
    <t>PVC3BIPLB-305</t>
  </si>
  <si>
    <t>PVC3BIPLF-301</t>
  </si>
  <si>
    <t>PVC 3mm bílý PALFOAM</t>
  </si>
  <si>
    <t>PC trapéz/vlna</t>
  </si>
  <si>
    <t>Trubky/tyče</t>
  </si>
  <si>
    <t>TU10_4XTCLPXG-200</t>
  </si>
  <si>
    <t>PLEXIGLAS trubka XT 10/4/3 čirý 0A070</t>
  </si>
  <si>
    <t>TY10CEXTSME-122</t>
  </si>
  <si>
    <t>Plexi tyč XT 10 fluorescent červená</t>
  </si>
  <si>
    <t>1220</t>
  </si>
  <si>
    <t>TY10MOXTSME-122</t>
  </si>
  <si>
    <t>Plexi tyč XT 10 fluorescent modrá</t>
  </si>
  <si>
    <t>TY10ZEXTSME-122</t>
  </si>
  <si>
    <t>Plexi tyč XT 10 fluorescent zelená</t>
  </si>
  <si>
    <t>TY10ZLXTSME-122</t>
  </si>
  <si>
    <t>Plexi tyč XT 10 fluorescent žlutá</t>
  </si>
  <si>
    <t>TY18CLGSPXG-200</t>
  </si>
  <si>
    <t>PLEXIGLAS tyč GS 18 čirý 0F00</t>
  </si>
  <si>
    <t>TY10BILEDSME-200</t>
  </si>
  <si>
    <t>Plexi tyč XT 10 s bílou odrazivou plochou</t>
  </si>
  <si>
    <t>TY20BILEDSME-200</t>
  </si>
  <si>
    <t>Plexi tyč XT 20 s bílou odrazivou plochou</t>
  </si>
  <si>
    <t>VLHNSTRBHSU-303</t>
  </si>
  <si>
    <t>PC vlna 76/18 bronz strukt. BH včelí plástev 2,8mm</t>
  </si>
  <si>
    <t>VLCLSTRBHSU-101</t>
  </si>
  <si>
    <t>PC vlna 76/18 čirý strukt. BH včelí plástev 2,8mm</t>
  </si>
  <si>
    <t>VLSESTRWRB-301</t>
  </si>
  <si>
    <t>PC vlna 76/18 šedý struktura včelí plástev 2,6mm</t>
  </si>
  <si>
    <t>VSTIT002</t>
  </si>
  <si>
    <t>Ochranný obličej. štít A-PET 0,8 + nosič</t>
  </si>
  <si>
    <t>LEDLISTA09</t>
  </si>
  <si>
    <t>LEDprice-DC konektor 5521 samice nap. lišty, bílá</t>
  </si>
  <si>
    <t>LEDLISTA10</t>
  </si>
  <si>
    <t>LEDprice-napájecí XHP konektor samec otevřený</t>
  </si>
  <si>
    <t>LEDLISTA11</t>
  </si>
  <si>
    <t>LEDprice-napájecí XHP konektor samice napáj. lišty</t>
  </si>
  <si>
    <t>LEDLISTA12</t>
  </si>
  <si>
    <t>LEDprice-napájecí DC konektor 5521 samice otevřená</t>
  </si>
  <si>
    <t>LEDLISTA13</t>
  </si>
  <si>
    <t>LEDprice-Standard (24V; 28,8W/m; 120LED/m; 6000K)</t>
  </si>
  <si>
    <t>LEDLISTA01</t>
  </si>
  <si>
    <t>LEDprice-hliníkový profil</t>
  </si>
  <si>
    <t>LEDLISTA02</t>
  </si>
  <si>
    <t>LEDprice-Standard kryt + difuzor</t>
  </si>
  <si>
    <t>LEDLISTA03</t>
  </si>
  <si>
    <t>LEDprice-Scantech kryt + difuzor</t>
  </si>
  <si>
    <t>LEDLISTA04</t>
  </si>
  <si>
    <t>LEDprice-Tagometal kryt + difuzor</t>
  </si>
  <si>
    <t>LEDLISTA06</t>
  </si>
  <si>
    <t>LEDprice-LED pásek (24V; 28,8W/m; 120LED/m; 6000K)</t>
  </si>
  <si>
    <t>LEDLISTA05</t>
  </si>
  <si>
    <t>LEDprice-Tagometal úchyt</t>
  </si>
  <si>
    <t>LEDLISTA08</t>
  </si>
  <si>
    <t>LEDprice- krytka napájecí lišty, levá+pravá, bílá</t>
  </si>
  <si>
    <t>LEDLISTA07</t>
  </si>
  <si>
    <t>LEDprice- napájecí lišta bílá</t>
  </si>
  <si>
    <t>1000</t>
  </si>
  <si>
    <t>PA16HNCLICKP-260</t>
  </si>
  <si>
    <t>CLICK 16 bronz Poly</t>
  </si>
  <si>
    <t>SAN3CLQU-235</t>
  </si>
  <si>
    <t>SAN 3mm čirý 00/00 UV</t>
  </si>
  <si>
    <t>PVC1BIPPT-102</t>
  </si>
  <si>
    <t>PVC deska 1mm bílý (s krycí folií)</t>
  </si>
  <si>
    <t>Ceny jsou uvedeny v Kč vč. DPH.</t>
  </si>
  <si>
    <r>
      <rPr>
        <b/>
        <sz val="11"/>
        <color theme="1"/>
        <rFont val="Aptos Narrow"/>
        <family val="2"/>
        <charset val="238"/>
        <scheme val="minor"/>
      </rPr>
      <t>Aktuální skladovou zásobu si ověřte</t>
    </r>
    <r>
      <rPr>
        <sz val="11"/>
        <rFont val="Aptos Narrow"/>
        <family val="2"/>
        <scheme val="minor"/>
      </rPr>
      <t xml:space="preserve"> e-mailem nebo telefonicky na číslech 234 707 053 (Praha) | 585 340 528 (Č.Lhota u Olomouce)</t>
    </r>
  </si>
  <si>
    <t>Objednávky zasílejte e-mailem na objednavky@zenit.cz | olomouc@zenit.cz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</si>
</sst>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%"/>
  </numFmts>
  <fonts count="7" x14ac:knownFonts="1">
    <font>
      <sz val="1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20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5" fillId="0" borderId="0" xfId="0" applyFont="1" applyAlignment="1">
      <alignment vertical="center"/>
    </xf>
    <xf numFmtId="0" fontId="5" fillId="2" borderId="0" xfId="3" applyFont="1" applyFill="1" applyAlignment="1">
      <alignment horizontal="center" vertical="center" wrapText="1"/>
    </xf>
    <xf numFmtId="49" fontId="0" fillId="0" borderId="0" xfId="0" applyNumberFormat="1" applyAlignment="1">
      <alignment vertical="center"/>
    </xf>
    <xf numFmtId="44" fontId="6" fillId="0" borderId="0" xfId="1" applyFont="1" applyAlignment="1">
      <alignment vertical="center"/>
    </xf>
    <xf numFmtId="44" fontId="0" fillId="0" borderId="0" xfId="0" applyNumberFormat="1"/>
    <xf numFmtId="44" fontId="0" fillId="0" borderId="0" xfId="0" applyNumberFormat="1" applyAlignment="1">
      <alignment vertical="center"/>
    </xf>
    <xf numFmtId="164" fontId="0" fillId="0" borderId="0" xfId="2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4">
    <cellStyle name="Měna" xfId="1" builtinId="4"/>
    <cellStyle name="Normální" xfId="0" builtinId="0"/>
    <cellStyle name="Normální 2" xfId="3" xr:uid="{74816B9B-CE8F-49E4-8D34-022388361A0A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1</xdr:col>
      <xdr:colOff>895350</xdr:colOff>
      <xdr:row>1</xdr:row>
      <xdr:rowOff>56350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B3C4C5A-A9AD-4FA1-A218-AFC785F11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"/>
          <a:ext cx="1771650" cy="5421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19050</xdr:rowOff>
    </xdr:from>
    <xdr:to>
      <xdr:col>1</xdr:col>
      <xdr:colOff>895350</xdr:colOff>
      <xdr:row>1</xdr:row>
      <xdr:rowOff>56350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8E4EFC-450B-482C-9E52-3B04AFE08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"/>
          <a:ext cx="1771650" cy="542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zenitcz-my.sharepoint.com/personal/lukas_matys_zenit_cz/Documents/Dokumenty/!!!%20aktu&#225;ln&#283;%20&#345;e&#353;it/LE&#381;&#193;KY/Zenit_lezaky.xlsx" TargetMode="External"/><Relationship Id="rId1" Type="http://schemas.openxmlformats.org/officeDocument/2006/relationships/externalLinkPath" Target="https://zenitcz-my.sharepoint.com/personal/lukas_matys_zenit_cz/Documents/Dokumenty/!!!%20aktu&#225;ln&#283;%20&#345;e&#353;it/LE&#381;&#193;KY/Zenit_leza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ld"/>
      <sheetName val="Honza"/>
      <sheetName val="Marek"/>
      <sheetName val="ALU-20.1.2024"/>
      <sheetName val="pomocný"/>
      <sheetName val="VÝPRODEJ-all"/>
      <sheetName val="výprodej_firmy"/>
      <sheetName val="výprodej_eshop"/>
      <sheetName val="231114"/>
      <sheetName val="231116-all"/>
      <sheetName val="231116-Pha"/>
      <sheetName val="231128"/>
      <sheetName val="231212"/>
      <sheetName val="240105"/>
      <sheetName val="240220"/>
      <sheetName val="2405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BO3004-154</v>
          </cell>
          <cell r="B2">
            <v>65</v>
          </cell>
        </row>
        <row r="3">
          <cell r="A3" t="str">
            <v>BO3055-204</v>
          </cell>
          <cell r="B3">
            <v>7</v>
          </cell>
        </row>
        <row r="4">
          <cell r="A4" t="str">
            <v>BO3098-153</v>
          </cell>
          <cell r="B4">
            <v>0</v>
          </cell>
        </row>
        <row r="5">
          <cell r="A5" t="str">
            <v>F10HNXALDU-200</v>
          </cell>
          <cell r="B5">
            <v>1</v>
          </cell>
        </row>
        <row r="6">
          <cell r="A6" t="str">
            <v>F10STBXALDU-200</v>
          </cell>
          <cell r="B6">
            <v>3</v>
          </cell>
        </row>
        <row r="7">
          <cell r="A7" t="str">
            <v>F6NATALAX-200</v>
          </cell>
          <cell r="B7">
            <v>4</v>
          </cell>
        </row>
        <row r="8">
          <cell r="A8" t="str">
            <v>F6STBXALDU-200</v>
          </cell>
          <cell r="B8">
            <v>3</v>
          </cell>
        </row>
        <row r="9">
          <cell r="A9" t="str">
            <v>GS10OPPXGWH73-153</v>
          </cell>
          <cell r="B9">
            <v>1</v>
          </cell>
        </row>
        <row r="10">
          <cell r="A10" t="str">
            <v>GS10SEPXG7C83-102</v>
          </cell>
          <cell r="B10">
            <v>1</v>
          </cell>
        </row>
        <row r="11">
          <cell r="A11" t="str">
            <v>GS2CLPXG0F00-301</v>
          </cell>
          <cell r="B11">
            <v>1</v>
          </cell>
        </row>
        <row r="12">
          <cell r="A12" t="str">
            <v>GS30CLPXG0F00-110</v>
          </cell>
          <cell r="B12">
            <v>0</v>
          </cell>
        </row>
        <row r="13">
          <cell r="A13" t="str">
            <v>GS30CLPXG0F00-113</v>
          </cell>
          <cell r="B13">
            <v>0</v>
          </cell>
        </row>
        <row r="14">
          <cell r="A14" t="str">
            <v>GS3MOPXG5C02-235</v>
          </cell>
          <cell r="B14">
            <v>0</v>
          </cell>
        </row>
        <row r="15">
          <cell r="A15" t="str">
            <v>GS3MOPXG5C18-301</v>
          </cell>
          <cell r="B15">
            <v>0</v>
          </cell>
        </row>
        <row r="16">
          <cell r="A16" t="str">
            <v>GS3ORPXG2C01FLU-102</v>
          </cell>
          <cell r="B16">
            <v>0</v>
          </cell>
        </row>
        <row r="17">
          <cell r="A17" t="str">
            <v>GS3ZEPXG6C02FLU-121</v>
          </cell>
          <cell r="B17">
            <v>0</v>
          </cell>
        </row>
        <row r="18">
          <cell r="A18" t="str">
            <v>GS3ZEPXG6C02FLU-153</v>
          </cell>
          <cell r="B18">
            <v>0</v>
          </cell>
        </row>
        <row r="19">
          <cell r="A19" t="str">
            <v>GS3ZEPXG6C02FLU-235</v>
          </cell>
          <cell r="B19">
            <v>4</v>
          </cell>
        </row>
        <row r="20">
          <cell r="A20" t="str">
            <v>GS4CEPXG3H67-102</v>
          </cell>
          <cell r="B20">
            <v>1</v>
          </cell>
        </row>
        <row r="21">
          <cell r="A21" t="str">
            <v>GS4ZLPXG1H03-235</v>
          </cell>
          <cell r="B21">
            <v>1</v>
          </cell>
        </row>
        <row r="22">
          <cell r="A22" t="str">
            <v>GS5OPPXGWH02-121</v>
          </cell>
          <cell r="B22">
            <v>2</v>
          </cell>
        </row>
        <row r="23">
          <cell r="A23" t="str">
            <v>GS5SEPXG7C14-235</v>
          </cell>
          <cell r="B23">
            <v>1</v>
          </cell>
        </row>
        <row r="24">
          <cell r="A24" t="str">
            <v>GS5ZLPXG1H01-102</v>
          </cell>
          <cell r="B24">
            <v>0</v>
          </cell>
        </row>
        <row r="25">
          <cell r="A25" t="str">
            <v>GS5ZLPXG1H01-153</v>
          </cell>
          <cell r="B25">
            <v>1</v>
          </cell>
        </row>
        <row r="26">
          <cell r="A26" t="str">
            <v>GS5ZLPXG1H01-235</v>
          </cell>
          <cell r="B26">
            <v>6</v>
          </cell>
        </row>
        <row r="27">
          <cell r="A27" t="str">
            <v>GS6HNPXG7C22-102</v>
          </cell>
          <cell r="B27">
            <v>0</v>
          </cell>
        </row>
        <row r="28">
          <cell r="A28" t="str">
            <v>GS6HNPXG7C22-235</v>
          </cell>
          <cell r="B28">
            <v>0</v>
          </cell>
        </row>
        <row r="29">
          <cell r="A29" t="str">
            <v>GS6SEPXG7C83-235</v>
          </cell>
          <cell r="B29">
            <v>7</v>
          </cell>
        </row>
        <row r="30">
          <cell r="A30" t="str">
            <v>GS8HNPXG7C27-102</v>
          </cell>
          <cell r="B30">
            <v>1</v>
          </cell>
        </row>
        <row r="31">
          <cell r="A31" t="str">
            <v>GS8SEPXG7C82-102</v>
          </cell>
          <cell r="B31">
            <v>0</v>
          </cell>
        </row>
        <row r="32">
          <cell r="A32" t="str">
            <v>H10STBXALAX-150</v>
          </cell>
          <cell r="B32">
            <v>1</v>
          </cell>
        </row>
        <row r="33">
          <cell r="A33" t="str">
            <v>H16CLPCNEE-801</v>
          </cell>
          <cell r="B33">
            <v>0</v>
          </cell>
        </row>
        <row r="34">
          <cell r="A34" t="str">
            <v>H16STBXALDU-290</v>
          </cell>
          <cell r="B34">
            <v>5</v>
          </cell>
        </row>
        <row r="35">
          <cell r="A35" t="str">
            <v>K10CLMA2UV-516</v>
          </cell>
          <cell r="B35">
            <v>0</v>
          </cell>
        </row>
        <row r="36">
          <cell r="A36" t="str">
            <v>K10CLMA4-410</v>
          </cell>
          <cell r="B36">
            <v>2</v>
          </cell>
        </row>
        <row r="37">
          <cell r="A37" t="str">
            <v>K10CLMA4-512</v>
          </cell>
          <cell r="B37">
            <v>0</v>
          </cell>
        </row>
        <row r="38">
          <cell r="A38" t="str">
            <v>K10CLMA4-515</v>
          </cell>
          <cell r="B38">
            <v>3</v>
          </cell>
        </row>
        <row r="39">
          <cell r="A39" t="str">
            <v>K10CLMA4-517</v>
          </cell>
          <cell r="B39">
            <v>0</v>
          </cell>
        </row>
        <row r="40">
          <cell r="A40" t="str">
            <v>K10HNFRO-505</v>
          </cell>
          <cell r="B40">
            <v>2</v>
          </cell>
        </row>
        <row r="41">
          <cell r="A41" t="str">
            <v>K10HNMA-511</v>
          </cell>
          <cell r="B41">
            <v>1</v>
          </cell>
        </row>
        <row r="42">
          <cell r="A42" t="str">
            <v>K10HNMA-512</v>
          </cell>
          <cell r="B42">
            <v>2</v>
          </cell>
        </row>
        <row r="43">
          <cell r="A43" t="str">
            <v>K10HNMA-513</v>
          </cell>
          <cell r="B43">
            <v>1</v>
          </cell>
        </row>
        <row r="44">
          <cell r="A44" t="str">
            <v>K10OPMA4-110</v>
          </cell>
          <cell r="B44">
            <v>0</v>
          </cell>
        </row>
        <row r="45">
          <cell r="A45" t="str">
            <v>K10OPMAX4-230</v>
          </cell>
          <cell r="B45">
            <v>0</v>
          </cell>
        </row>
        <row r="46">
          <cell r="A46" t="str">
            <v>K10OPMAX4-270</v>
          </cell>
          <cell r="B46">
            <v>0</v>
          </cell>
        </row>
        <row r="47">
          <cell r="A47" t="str">
            <v>K16CLMA-120</v>
          </cell>
          <cell r="B47">
            <v>0</v>
          </cell>
        </row>
        <row r="48">
          <cell r="A48" t="str">
            <v>K16CLMA-121</v>
          </cell>
          <cell r="B48">
            <v>1</v>
          </cell>
        </row>
        <row r="49">
          <cell r="A49" t="str">
            <v>K16CLMA-122</v>
          </cell>
          <cell r="B49">
            <v>4</v>
          </cell>
        </row>
        <row r="50">
          <cell r="A50" t="str">
            <v>K16CLMA-501</v>
          </cell>
          <cell r="B50">
            <v>1</v>
          </cell>
        </row>
        <row r="51">
          <cell r="A51" t="str">
            <v>K16CLMA7BF-510</v>
          </cell>
          <cell r="B51">
            <v>0</v>
          </cell>
        </row>
        <row r="52">
          <cell r="A52" t="str">
            <v>K16CLMA7BF-515</v>
          </cell>
          <cell r="B52">
            <v>1</v>
          </cell>
        </row>
        <row r="53">
          <cell r="A53" t="str">
            <v>K16CLMA7BF-516</v>
          </cell>
          <cell r="B53">
            <v>0</v>
          </cell>
        </row>
        <row r="54">
          <cell r="A54" t="str">
            <v>K16CLSU3X-110</v>
          </cell>
          <cell r="B54">
            <v>1</v>
          </cell>
        </row>
        <row r="55">
          <cell r="A55" t="str">
            <v>K16IQRMA7BF-110</v>
          </cell>
          <cell r="B55">
            <v>2</v>
          </cell>
        </row>
        <row r="56">
          <cell r="A56" t="str">
            <v>K16IQRMA7BF-505</v>
          </cell>
          <cell r="B56">
            <v>0</v>
          </cell>
        </row>
        <row r="57">
          <cell r="A57" t="str">
            <v>K16OPMA7BF-510</v>
          </cell>
          <cell r="B57">
            <v>9</v>
          </cell>
        </row>
        <row r="58">
          <cell r="A58" t="str">
            <v>K16OPMA7BF-511</v>
          </cell>
          <cell r="B58">
            <v>2</v>
          </cell>
        </row>
        <row r="59">
          <cell r="A59" t="str">
            <v>K16OPMA7BF-512</v>
          </cell>
          <cell r="B59">
            <v>5</v>
          </cell>
        </row>
        <row r="60">
          <cell r="A60" t="str">
            <v>K16OPMA7BF-513</v>
          </cell>
          <cell r="B60">
            <v>0</v>
          </cell>
        </row>
        <row r="61">
          <cell r="A61" t="str">
            <v>K16OPMAX7-110</v>
          </cell>
          <cell r="B61">
            <v>1</v>
          </cell>
        </row>
        <row r="62">
          <cell r="A62" t="str">
            <v>K16OPMAX7-111</v>
          </cell>
          <cell r="B62">
            <v>2</v>
          </cell>
        </row>
        <row r="63">
          <cell r="A63" t="str">
            <v>K16OPMAX7-230</v>
          </cell>
          <cell r="B63">
            <v>1</v>
          </cell>
        </row>
        <row r="64">
          <cell r="A64" t="str">
            <v>K16OPMAX7-243</v>
          </cell>
          <cell r="B64">
            <v>1</v>
          </cell>
        </row>
        <row r="65">
          <cell r="A65" t="str">
            <v>K16OPMAX7-501</v>
          </cell>
          <cell r="B65">
            <v>0</v>
          </cell>
        </row>
        <row r="66">
          <cell r="A66" t="str">
            <v>K16OPSU7LGH-443</v>
          </cell>
          <cell r="B66">
            <v>0</v>
          </cell>
        </row>
        <row r="67">
          <cell r="A67" t="str">
            <v>K16OPULP7-220</v>
          </cell>
          <cell r="B67">
            <v>2</v>
          </cell>
        </row>
        <row r="68">
          <cell r="A68" t="str">
            <v>K16OPULP7-230</v>
          </cell>
          <cell r="B68">
            <v>2</v>
          </cell>
        </row>
        <row r="69">
          <cell r="A69" t="str">
            <v>K16OPULP7-270</v>
          </cell>
          <cell r="B69">
            <v>0</v>
          </cell>
        </row>
        <row r="70">
          <cell r="A70" t="str">
            <v>K25CLMA7BF-504</v>
          </cell>
          <cell r="B70">
            <v>3</v>
          </cell>
        </row>
        <row r="71">
          <cell r="A71" t="str">
            <v>K25OPMA7BF-220</v>
          </cell>
          <cell r="B71">
            <v>0</v>
          </cell>
        </row>
        <row r="72">
          <cell r="A72" t="str">
            <v>K25OPMAX7-502</v>
          </cell>
          <cell r="B72">
            <v>1</v>
          </cell>
        </row>
        <row r="73">
          <cell r="A73" t="str">
            <v>K25OPMAX7-504</v>
          </cell>
          <cell r="B73">
            <v>0</v>
          </cell>
        </row>
        <row r="74">
          <cell r="A74" t="str">
            <v>K32CLMAHX-513</v>
          </cell>
          <cell r="B74">
            <v>8</v>
          </cell>
        </row>
        <row r="75">
          <cell r="A75" t="str">
            <v>K32CLMAHX-514</v>
          </cell>
          <cell r="B75">
            <v>1</v>
          </cell>
        </row>
        <row r="76">
          <cell r="A76" t="str">
            <v>K32CLMAHX-517</v>
          </cell>
          <cell r="B76">
            <v>1</v>
          </cell>
        </row>
        <row r="77">
          <cell r="A77" t="str">
            <v>K32CLMAHX-520</v>
          </cell>
          <cell r="B77">
            <v>1</v>
          </cell>
        </row>
        <row r="78">
          <cell r="A78" t="str">
            <v>K32CLMAHX-524</v>
          </cell>
          <cell r="B78">
            <v>1</v>
          </cell>
        </row>
        <row r="79">
          <cell r="A79" t="str">
            <v>K32CLMAHX-526</v>
          </cell>
          <cell r="B79">
            <v>1</v>
          </cell>
        </row>
        <row r="80">
          <cell r="A80" t="str">
            <v>K32CLMAHX-528</v>
          </cell>
          <cell r="B80">
            <v>1</v>
          </cell>
        </row>
        <row r="81">
          <cell r="A81" t="str">
            <v>K32CLMAHX-533</v>
          </cell>
          <cell r="B81">
            <v>1</v>
          </cell>
        </row>
        <row r="82">
          <cell r="A82" t="str">
            <v>K32CLMAHX-534</v>
          </cell>
          <cell r="B82">
            <v>1</v>
          </cell>
        </row>
        <row r="83">
          <cell r="A83" t="str">
            <v>K32CLMAHX-536</v>
          </cell>
          <cell r="B83">
            <v>1</v>
          </cell>
        </row>
        <row r="84">
          <cell r="A84" t="str">
            <v>K32CLMAHX-537</v>
          </cell>
          <cell r="B84">
            <v>1</v>
          </cell>
        </row>
        <row r="85">
          <cell r="A85" t="str">
            <v>K32CLMAHX-541</v>
          </cell>
          <cell r="B85">
            <v>1</v>
          </cell>
        </row>
        <row r="86">
          <cell r="A86" t="str">
            <v>K32CLMAHX-542</v>
          </cell>
          <cell r="B86">
            <v>1</v>
          </cell>
        </row>
        <row r="87">
          <cell r="A87" t="str">
            <v>K6CLMA-210</v>
          </cell>
          <cell r="B87">
            <v>0</v>
          </cell>
        </row>
        <row r="88">
          <cell r="A88" t="str">
            <v>K6HNMA-111</v>
          </cell>
          <cell r="B88">
            <v>0</v>
          </cell>
        </row>
        <row r="89">
          <cell r="A89" t="str">
            <v>K6OPMA-111</v>
          </cell>
          <cell r="B89">
            <v>2</v>
          </cell>
        </row>
        <row r="90">
          <cell r="A90" t="str">
            <v>K8HNMA-210</v>
          </cell>
          <cell r="B90">
            <v>0</v>
          </cell>
        </row>
        <row r="91">
          <cell r="A91" t="str">
            <v>K8OPMA-110</v>
          </cell>
          <cell r="B91">
            <v>1</v>
          </cell>
        </row>
        <row r="92">
          <cell r="A92" t="str">
            <v>KALVL04</v>
          </cell>
          <cell r="B92">
            <v>118</v>
          </cell>
        </row>
        <row r="93">
          <cell r="A93" t="str">
            <v>LED30OPWM54-101</v>
          </cell>
          <cell r="B93">
            <v>1</v>
          </cell>
        </row>
        <row r="94">
          <cell r="A94" t="str">
            <v>LEDLISTA01</v>
          </cell>
          <cell r="B94">
            <v>194</v>
          </cell>
        </row>
        <row r="95">
          <cell r="A95" t="str">
            <v>LEDLISTA02</v>
          </cell>
          <cell r="B95">
            <v>151</v>
          </cell>
        </row>
        <row r="96">
          <cell r="A96" t="str">
            <v>LEDLISTA03</v>
          </cell>
          <cell r="B96">
            <v>4</v>
          </cell>
        </row>
        <row r="97">
          <cell r="A97" t="str">
            <v>LEDLISTA04</v>
          </cell>
          <cell r="B97">
            <v>39</v>
          </cell>
        </row>
        <row r="98">
          <cell r="A98" t="str">
            <v>LEDLISTA05</v>
          </cell>
          <cell r="B98">
            <v>314</v>
          </cell>
        </row>
        <row r="99">
          <cell r="A99" t="str">
            <v>LEDLISTA06</v>
          </cell>
          <cell r="B99">
            <v>94</v>
          </cell>
        </row>
        <row r="100">
          <cell r="A100" t="str">
            <v>LEDLISTA07</v>
          </cell>
          <cell r="B100">
            <v>46</v>
          </cell>
        </row>
        <row r="101">
          <cell r="A101" t="str">
            <v>LEDLISTA08</v>
          </cell>
          <cell r="B101">
            <v>47</v>
          </cell>
        </row>
        <row r="102">
          <cell r="A102" t="str">
            <v>LEDLISTA09</v>
          </cell>
          <cell r="B102">
            <v>46</v>
          </cell>
        </row>
        <row r="103">
          <cell r="A103" t="str">
            <v>LEDLISTA10</v>
          </cell>
          <cell r="B103">
            <v>385</v>
          </cell>
        </row>
        <row r="104">
          <cell r="A104" t="str">
            <v>LEDLISTA11</v>
          </cell>
          <cell r="B104">
            <v>390</v>
          </cell>
        </row>
        <row r="105">
          <cell r="A105" t="str">
            <v>LEDLISTA12</v>
          </cell>
          <cell r="B105">
            <v>385</v>
          </cell>
        </row>
        <row r="106">
          <cell r="A106" t="str">
            <v>LEDLISTA13</v>
          </cell>
          <cell r="B106">
            <v>5</v>
          </cell>
        </row>
        <row r="107">
          <cell r="A107" t="str">
            <v>LGP1220ILI</v>
          </cell>
          <cell r="B107">
            <v>30</v>
          </cell>
        </row>
        <row r="108">
          <cell r="A108" t="str">
            <v>LGP1520ILI</v>
          </cell>
          <cell r="B108">
            <v>86</v>
          </cell>
        </row>
        <row r="109">
          <cell r="A109" t="str">
            <v>LGP910ILI</v>
          </cell>
          <cell r="B109">
            <v>89</v>
          </cell>
        </row>
        <row r="110">
          <cell r="A110" t="str">
            <v>LGPACC001</v>
          </cell>
          <cell r="B110">
            <v>4</v>
          </cell>
        </row>
        <row r="111">
          <cell r="A111" t="str">
            <v>LGPACC007</v>
          </cell>
          <cell r="B111">
            <v>12</v>
          </cell>
        </row>
        <row r="112">
          <cell r="A112" t="str">
            <v>LIOB60HNXTMDU-290</v>
          </cell>
          <cell r="B112">
            <v>323</v>
          </cell>
        </row>
        <row r="113">
          <cell r="A113" t="str">
            <v>LIOB60HNXTMDU-390</v>
          </cell>
          <cell r="B113">
            <v>0</v>
          </cell>
        </row>
        <row r="114">
          <cell r="A114" t="str">
            <v>LIOB60NATAX-350</v>
          </cell>
          <cell r="B114">
            <v>0</v>
          </cell>
        </row>
        <row r="115">
          <cell r="A115" t="str">
            <v>LIOB60SETMAX-200</v>
          </cell>
          <cell r="B115">
            <v>2</v>
          </cell>
        </row>
        <row r="116">
          <cell r="A116" t="str">
            <v>LIOB60SETMDU-200</v>
          </cell>
          <cell r="B116">
            <v>3</v>
          </cell>
        </row>
        <row r="117">
          <cell r="A117" t="str">
            <v>LIOB60STBXDU-175</v>
          </cell>
          <cell r="B117">
            <v>78</v>
          </cell>
        </row>
        <row r="118">
          <cell r="A118" t="str">
            <v>MONO10CLMA-111</v>
          </cell>
          <cell r="B118">
            <v>1</v>
          </cell>
        </row>
        <row r="119">
          <cell r="A119" t="str">
            <v>MONO10CLMA-302</v>
          </cell>
          <cell r="B119">
            <v>1</v>
          </cell>
        </row>
        <row r="120">
          <cell r="A120" t="str">
            <v>MONO10CLNU-303</v>
          </cell>
          <cell r="B120">
            <v>1</v>
          </cell>
        </row>
        <row r="121">
          <cell r="A121" t="str">
            <v>MONO10CLPA-302</v>
          </cell>
          <cell r="B121">
            <v>2</v>
          </cell>
        </row>
        <row r="122">
          <cell r="A122" t="str">
            <v>MONO12CLMA-303</v>
          </cell>
          <cell r="B122">
            <v>0</v>
          </cell>
        </row>
        <row r="123">
          <cell r="A123" t="str">
            <v>MONO2CLMAX-121</v>
          </cell>
          <cell r="B123">
            <v>0</v>
          </cell>
        </row>
        <row r="124">
          <cell r="A124" t="str">
            <v>MONO2CLMAX-235</v>
          </cell>
          <cell r="B124">
            <v>0</v>
          </cell>
        </row>
        <row r="125">
          <cell r="A125" t="str">
            <v>MONO5CLMA-310</v>
          </cell>
          <cell r="B125">
            <v>2</v>
          </cell>
        </row>
        <row r="126">
          <cell r="A126" t="str">
            <v>MONO6SEMA2760-152</v>
          </cell>
          <cell r="B126">
            <v>1</v>
          </cell>
        </row>
        <row r="127">
          <cell r="A127" t="str">
            <v>PA16HNCLICKP-260</v>
          </cell>
          <cell r="B127">
            <v>4</v>
          </cell>
        </row>
        <row r="128">
          <cell r="A128" t="str">
            <v>PEPAU30X7X8SME</v>
          </cell>
          <cell r="B128">
            <v>762</v>
          </cell>
        </row>
        <row r="129">
          <cell r="A129" t="str">
            <v>PEPAU50X10X8SME</v>
          </cell>
          <cell r="B129">
            <v>596</v>
          </cell>
        </row>
        <row r="130">
          <cell r="A130" t="str">
            <v>PETA1CLAXPNR-301</v>
          </cell>
          <cell r="B130">
            <v>8</v>
          </cell>
        </row>
        <row r="131">
          <cell r="A131" t="str">
            <v>PETG0_8CLQU-122</v>
          </cell>
          <cell r="B131">
            <v>117</v>
          </cell>
        </row>
        <row r="132">
          <cell r="A132" t="str">
            <v>PETG1_5OPISI-235</v>
          </cell>
          <cell r="B132">
            <v>7</v>
          </cell>
        </row>
        <row r="133">
          <cell r="A133" t="str">
            <v>PETG10CLNU-301</v>
          </cell>
          <cell r="B133">
            <v>1</v>
          </cell>
        </row>
        <row r="134">
          <cell r="A134" t="str">
            <v>PETG2CLNU-112</v>
          </cell>
          <cell r="B134">
            <v>2</v>
          </cell>
        </row>
        <row r="135">
          <cell r="A135" t="str">
            <v>PETG6CLNU-301</v>
          </cell>
          <cell r="B135">
            <v>0</v>
          </cell>
        </row>
        <row r="136">
          <cell r="A136" t="str">
            <v>PS1_5CLQU-112</v>
          </cell>
          <cell r="B136">
            <v>14</v>
          </cell>
        </row>
        <row r="137">
          <cell r="A137" t="str">
            <v>PVC1BIPPT-102</v>
          </cell>
          <cell r="B137">
            <v>3</v>
          </cell>
        </row>
        <row r="138">
          <cell r="A138" t="str">
            <v>PVC2BIEXIMP-235</v>
          </cell>
          <cell r="B138">
            <v>6</v>
          </cell>
        </row>
        <row r="139">
          <cell r="A139" t="str">
            <v>PVC2BIPLF-301</v>
          </cell>
          <cell r="B139">
            <v>0</v>
          </cell>
        </row>
        <row r="140">
          <cell r="A140" t="str">
            <v>PVC3BIPLB-301</v>
          </cell>
          <cell r="B140">
            <v>4</v>
          </cell>
        </row>
        <row r="141">
          <cell r="A141" t="str">
            <v>PVC3BIPLB-303</v>
          </cell>
          <cell r="B141">
            <v>2</v>
          </cell>
        </row>
        <row r="142">
          <cell r="A142" t="str">
            <v>PVC3BIPLB-305</v>
          </cell>
          <cell r="B142">
            <v>5</v>
          </cell>
        </row>
        <row r="143">
          <cell r="A143" t="str">
            <v>PVC3BIPLF-301</v>
          </cell>
          <cell r="B143">
            <v>1</v>
          </cell>
        </row>
        <row r="144">
          <cell r="A144" t="str">
            <v>PVC3CEPLIST50-301</v>
          </cell>
          <cell r="B144">
            <v>3</v>
          </cell>
        </row>
        <row r="145">
          <cell r="A145" t="str">
            <v>PVC3CEPLIST50-302</v>
          </cell>
          <cell r="B145">
            <v>3</v>
          </cell>
        </row>
        <row r="146">
          <cell r="A146" t="str">
            <v>PVC5BIPLB-302</v>
          </cell>
          <cell r="B146">
            <v>0</v>
          </cell>
        </row>
        <row r="147">
          <cell r="A147" t="str">
            <v>PVC5BIPLP-302</v>
          </cell>
          <cell r="B147">
            <v>0</v>
          </cell>
        </row>
        <row r="148">
          <cell r="A148" t="str">
            <v>PXA2CLPXG0A570AR-305</v>
          </cell>
          <cell r="B148">
            <v>10</v>
          </cell>
        </row>
        <row r="149">
          <cell r="A149" t="str">
            <v>PXS3CLPXG0A000W-303</v>
          </cell>
          <cell r="B149">
            <v>1</v>
          </cell>
        </row>
        <row r="150">
          <cell r="A150" t="str">
            <v>PXS3CLPXG0A000Z-161</v>
          </cell>
          <cell r="B150">
            <v>1</v>
          </cell>
        </row>
        <row r="151">
          <cell r="A151" t="str">
            <v>SA15ZESGDC-301</v>
          </cell>
          <cell r="B151">
            <v>3</v>
          </cell>
        </row>
        <row r="152">
          <cell r="A152" t="str">
            <v>SA6CE3H12DC-153</v>
          </cell>
          <cell r="B152">
            <v>1</v>
          </cell>
        </row>
        <row r="153">
          <cell r="A153" t="str">
            <v>SA6OR2H12DC-153</v>
          </cell>
          <cell r="B153">
            <v>1</v>
          </cell>
        </row>
        <row r="154">
          <cell r="A154" t="str">
            <v>SA6ZL1H17DC-153</v>
          </cell>
          <cell r="B154">
            <v>0</v>
          </cell>
        </row>
        <row r="155">
          <cell r="A155" t="str">
            <v>SAN3CLQU-235</v>
          </cell>
          <cell r="B155">
            <v>4</v>
          </cell>
        </row>
        <row r="156">
          <cell r="A156" t="str">
            <v>TRCLHLAMAX-123</v>
          </cell>
          <cell r="B156">
            <v>0</v>
          </cell>
        </row>
        <row r="157">
          <cell r="A157" t="str">
            <v>TRHNHLAPW-125</v>
          </cell>
          <cell r="B157">
            <v>0</v>
          </cell>
        </row>
        <row r="158">
          <cell r="A158" t="str">
            <v>TU10_4XTCLPXG-200</v>
          </cell>
          <cell r="B158">
            <v>19</v>
          </cell>
        </row>
        <row r="159">
          <cell r="A159" t="str">
            <v>TY10BILEDSME-200</v>
          </cell>
          <cell r="B159">
            <v>92</v>
          </cell>
        </row>
        <row r="160">
          <cell r="A160" t="str">
            <v>TY10CEXTSME-122</v>
          </cell>
          <cell r="B160">
            <v>69</v>
          </cell>
        </row>
        <row r="161">
          <cell r="A161" t="str">
            <v>TY10MOXTSME-122</v>
          </cell>
          <cell r="B161">
            <v>77</v>
          </cell>
        </row>
        <row r="162">
          <cell r="A162" t="str">
            <v>TY10ZEXTSME-122</v>
          </cell>
          <cell r="B162">
            <v>19</v>
          </cell>
        </row>
        <row r="163">
          <cell r="A163" t="str">
            <v>TY10ZLXTSME-122</v>
          </cell>
          <cell r="B163">
            <v>67</v>
          </cell>
        </row>
        <row r="164">
          <cell r="A164" t="str">
            <v>TY18CLGSPXG-200</v>
          </cell>
          <cell r="B164">
            <v>7</v>
          </cell>
        </row>
        <row r="165">
          <cell r="A165" t="str">
            <v>TY20BILEDSME-200</v>
          </cell>
          <cell r="B165">
            <v>16</v>
          </cell>
        </row>
        <row r="166">
          <cell r="A166" t="str">
            <v>VLCLSTRBHSU-101</v>
          </cell>
          <cell r="B166">
            <v>9</v>
          </cell>
        </row>
        <row r="167">
          <cell r="A167" t="str">
            <v>VLCLSTRWRB-104</v>
          </cell>
          <cell r="B167">
            <v>0</v>
          </cell>
        </row>
        <row r="168">
          <cell r="A168" t="str">
            <v>VLHNSTRBHSU-302</v>
          </cell>
          <cell r="B168">
            <v>0</v>
          </cell>
        </row>
        <row r="169">
          <cell r="A169" t="str">
            <v>VLHNSTRBHSU-303</v>
          </cell>
          <cell r="B169">
            <v>1</v>
          </cell>
        </row>
        <row r="170">
          <cell r="A170" t="str">
            <v>VLSESTRWRB-301</v>
          </cell>
          <cell r="B170">
            <v>1</v>
          </cell>
        </row>
        <row r="171">
          <cell r="A171" t="str">
            <v>VSTIT002</v>
          </cell>
          <cell r="B171">
            <v>423</v>
          </cell>
        </row>
        <row r="172">
          <cell r="A172" t="str">
            <v>XT2_5CLNU-112</v>
          </cell>
          <cell r="B172">
            <v>1</v>
          </cell>
        </row>
        <row r="173">
          <cell r="A173" t="str">
            <v>XT2CLNU-112</v>
          </cell>
          <cell r="B173">
            <v>1</v>
          </cell>
        </row>
        <row r="174">
          <cell r="A174" t="str">
            <v>XT2OPPXGWN071-301</v>
          </cell>
          <cell r="B174">
            <v>0</v>
          </cell>
        </row>
        <row r="175">
          <cell r="A175" t="str">
            <v>XT3BLNU377-112</v>
          </cell>
          <cell r="B175">
            <v>1</v>
          </cell>
        </row>
        <row r="176">
          <cell r="A176" t="str">
            <v>XT3BLNU377-121</v>
          </cell>
          <cell r="B176">
            <v>4</v>
          </cell>
        </row>
        <row r="177">
          <cell r="A177" t="str">
            <v>XT3CLNU-152</v>
          </cell>
          <cell r="B177">
            <v>2</v>
          </cell>
        </row>
        <row r="178">
          <cell r="A178" t="str">
            <v>XT3ZEPXG6A112-235</v>
          </cell>
          <cell r="B178">
            <v>1</v>
          </cell>
        </row>
        <row r="179">
          <cell r="A179" t="str">
            <v>XT4CLNU-308</v>
          </cell>
          <cell r="B179">
            <v>0</v>
          </cell>
        </row>
        <row r="180">
          <cell r="A180" t="str">
            <v>XT4CLPXG0A000-308</v>
          </cell>
          <cell r="B180">
            <v>2</v>
          </cell>
        </row>
        <row r="181">
          <cell r="A181" t="str">
            <v>XT4CLXI-121</v>
          </cell>
          <cell r="B181">
            <v>1</v>
          </cell>
        </row>
        <row r="182">
          <cell r="A182" t="str">
            <v>XT4OPQU2940-235</v>
          </cell>
          <cell r="B182">
            <v>6</v>
          </cell>
        </row>
        <row r="183">
          <cell r="A183" t="str">
            <v>XT5CLNU-301</v>
          </cell>
          <cell r="B183">
            <v>1</v>
          </cell>
        </row>
        <row r="184">
          <cell r="A184" t="str">
            <v>XT6CLXI-152</v>
          </cell>
          <cell r="B184">
            <v>0</v>
          </cell>
        </row>
        <row r="185">
          <cell r="A185" t="str">
            <v>XT8BLPXG9N871-112</v>
          </cell>
          <cell r="B185">
            <v>0</v>
          </cell>
        </row>
        <row r="186">
          <cell r="A186" t="str">
            <v>XT8BLPXG9N871-152</v>
          </cell>
          <cell r="B186">
            <v>0</v>
          </cell>
        </row>
        <row r="187">
          <cell r="A187" t="str">
            <v>XT8CLNU-112</v>
          </cell>
          <cell r="B187">
            <v>3</v>
          </cell>
        </row>
        <row r="188">
          <cell r="A188" t="str">
            <v>XT8CLPXG0A000-304</v>
          </cell>
          <cell r="B18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0AB8C-AED9-4C9C-AA5F-8EECCAF45989}">
  <dimension ref="A1:L117"/>
  <sheetViews>
    <sheetView tabSelected="1" workbookViewId="0">
      <pane ySplit="3" topLeftCell="A97" activePane="bottomLeft" state="frozen"/>
      <selection pane="bottomLeft" activeCell="E14" sqref="E14"/>
    </sheetView>
  </sheetViews>
  <sheetFormatPr defaultRowHeight="15" x14ac:dyDescent="0.25"/>
  <cols>
    <col min="1" max="1" width="15.7109375" style="1" customWidth="1"/>
    <col min="2" max="2" width="23" style="1" bestFit="1" customWidth="1"/>
    <col min="3" max="3" width="51.5703125" style="1" bestFit="1" customWidth="1"/>
    <col min="4" max="7" width="9.140625" style="3"/>
    <col min="8" max="9" width="12.85546875" style="1" hidden="1" customWidth="1"/>
    <col min="10" max="10" width="12.7109375" customWidth="1"/>
    <col min="11" max="11" width="16.28515625" style="1" customWidth="1"/>
    <col min="12" max="12" width="12.42578125" style="3" customWidth="1"/>
    <col min="13" max="16384" width="9.140625" style="1"/>
  </cols>
  <sheetData>
    <row r="1" spans="1:12" ht="39.950000000000003" customHeight="1" x14ac:dyDescent="0.25">
      <c r="C1" s="2" t="s">
        <v>0</v>
      </c>
    </row>
    <row r="2" spans="1:12" ht="39.950000000000003" customHeight="1" x14ac:dyDescent="0.25">
      <c r="A2" s="4" t="s">
        <v>1</v>
      </c>
      <c r="B2" s="5">
        <v>45419</v>
      </c>
      <c r="C2" s="6" t="s">
        <v>2</v>
      </c>
    </row>
    <row r="3" spans="1:12" ht="6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</row>
    <row r="4" spans="1:12" x14ac:dyDescent="0.25">
      <c r="A4" s="1" t="s">
        <v>15</v>
      </c>
      <c r="B4" s="8" t="s">
        <v>16</v>
      </c>
      <c r="C4" s="1" t="s">
        <v>17</v>
      </c>
      <c r="D4" s="3">
        <v>1250</v>
      </c>
      <c r="E4" s="3">
        <v>1800</v>
      </c>
      <c r="F4" s="3">
        <f>VLOOKUP(B4,'[1]240507'!$A$2:$B$188,2,0)</f>
        <v>8</v>
      </c>
      <c r="G4" s="3" t="s">
        <v>18</v>
      </c>
      <c r="H4" s="9">
        <v>474.75</v>
      </c>
      <c r="I4" s="9">
        <v>284.85000000000002</v>
      </c>
      <c r="J4" s="10">
        <f>1.21*H4</f>
        <v>574.44749999999999</v>
      </c>
      <c r="K4" s="11">
        <f>1.21*I4</f>
        <v>344.66849999999999</v>
      </c>
      <c r="L4" s="12">
        <v>0.39999999999999997</v>
      </c>
    </row>
    <row r="5" spans="1:12" x14ac:dyDescent="0.25">
      <c r="A5" s="1" t="s">
        <v>19</v>
      </c>
      <c r="B5" s="8" t="s">
        <v>20</v>
      </c>
      <c r="C5" s="1" t="s">
        <v>21</v>
      </c>
      <c r="D5" s="3">
        <v>1500</v>
      </c>
      <c r="E5" s="3">
        <v>4050</v>
      </c>
      <c r="F5" s="3">
        <f>VLOOKUP(B5,'[1]240507'!$A$2:$B$188,2,0)</f>
        <v>65</v>
      </c>
      <c r="G5" s="3" t="s">
        <v>18</v>
      </c>
      <c r="H5" s="9">
        <v>2423.9250000000002</v>
      </c>
      <c r="I5" s="9">
        <v>1575.55125</v>
      </c>
      <c r="J5" s="10">
        <f t="shared" ref="J5:K46" si="0">1.21*H5</f>
        <v>2932.9492500000001</v>
      </c>
      <c r="K5" s="11">
        <f t="shared" si="0"/>
        <v>1906.4170124999998</v>
      </c>
      <c r="L5" s="12">
        <v>0.35000000000000003</v>
      </c>
    </row>
    <row r="6" spans="1:12" x14ac:dyDescent="0.25">
      <c r="A6" s="1" t="s">
        <v>19</v>
      </c>
      <c r="B6" s="8" t="s">
        <v>22</v>
      </c>
      <c r="C6" s="1" t="s">
        <v>23</v>
      </c>
      <c r="D6" s="3">
        <v>2000</v>
      </c>
      <c r="E6" s="3">
        <v>4050</v>
      </c>
      <c r="F6" s="3">
        <f>VLOOKUP(B6,'[1]240507'!$A$2:$B$188,2,0)</f>
        <v>7</v>
      </c>
      <c r="G6" s="3" t="s">
        <v>18</v>
      </c>
      <c r="H6" s="9">
        <v>6390.9</v>
      </c>
      <c r="I6" s="9">
        <v>3834.54</v>
      </c>
      <c r="J6" s="10">
        <f t="shared" si="0"/>
        <v>7732.9889999999996</v>
      </c>
      <c r="K6" s="11">
        <f t="shared" si="0"/>
        <v>4639.7933999999996</v>
      </c>
      <c r="L6" s="12">
        <v>0.39999999999999997</v>
      </c>
    </row>
    <row r="7" spans="1:12" x14ac:dyDescent="0.25">
      <c r="A7" s="1" t="s">
        <v>24</v>
      </c>
      <c r="B7" s="8" t="s">
        <v>25</v>
      </c>
      <c r="C7" s="1" t="s">
        <v>26</v>
      </c>
      <c r="D7" s="3">
        <v>1490</v>
      </c>
      <c r="E7" s="3">
        <v>1000</v>
      </c>
      <c r="F7" s="3">
        <f>VLOOKUP(B7,'[1]240507'!$A$2:$B$188,2,0)</f>
        <v>2</v>
      </c>
      <c r="G7" s="3" t="s">
        <v>18</v>
      </c>
      <c r="H7" s="9">
        <v>500.64</v>
      </c>
      <c r="I7" s="9">
        <v>300.38400000000001</v>
      </c>
      <c r="J7" s="10">
        <f t="shared" si="0"/>
        <v>605.77440000000001</v>
      </c>
      <c r="K7" s="11">
        <f t="shared" si="0"/>
        <v>363.46464000000003</v>
      </c>
      <c r="L7" s="12">
        <v>0.39999999999999997</v>
      </c>
    </row>
    <row r="8" spans="1:12" x14ac:dyDescent="0.25">
      <c r="A8" s="1" t="s">
        <v>24</v>
      </c>
      <c r="B8" s="8" t="s">
        <v>27</v>
      </c>
      <c r="C8" s="1" t="s">
        <v>26</v>
      </c>
      <c r="D8" s="3">
        <v>1490</v>
      </c>
      <c r="E8" s="3">
        <v>1500</v>
      </c>
      <c r="F8" s="3">
        <f>VLOOKUP(B8,'[1]240507'!$A$2:$B$188,2,0)</f>
        <v>3</v>
      </c>
      <c r="G8" s="3" t="s">
        <v>18</v>
      </c>
      <c r="H8" s="9">
        <v>750.96</v>
      </c>
      <c r="I8" s="9">
        <v>444</v>
      </c>
      <c r="J8" s="10">
        <f t="shared" si="0"/>
        <v>908.66160000000002</v>
      </c>
      <c r="K8" s="11">
        <f t="shared" si="0"/>
        <v>537.24</v>
      </c>
      <c r="L8" s="12">
        <v>0.40875679130712689</v>
      </c>
    </row>
    <row r="9" spans="1:12" x14ac:dyDescent="0.25">
      <c r="A9" s="1" t="s">
        <v>24</v>
      </c>
      <c r="B9" s="8" t="s">
        <v>28</v>
      </c>
      <c r="C9" s="1" t="s">
        <v>29</v>
      </c>
      <c r="D9" s="3">
        <v>912</v>
      </c>
      <c r="E9" s="3">
        <v>1815</v>
      </c>
      <c r="F9" s="3">
        <f>VLOOKUP(B9,'[1]240507'!$A$2:$B$188,2,0)</f>
        <v>1</v>
      </c>
      <c r="G9" s="3" t="s">
        <v>18</v>
      </c>
      <c r="H9" s="9">
        <v>533.00016000000005</v>
      </c>
      <c r="I9" s="9">
        <v>373.10010999999997</v>
      </c>
      <c r="J9" s="10">
        <f t="shared" si="0"/>
        <v>644.93019360000005</v>
      </c>
      <c r="K9" s="11">
        <f t="shared" si="0"/>
        <v>451.45113309999994</v>
      </c>
      <c r="L9" s="12">
        <v>0.3000000037523442</v>
      </c>
    </row>
    <row r="10" spans="1:12" x14ac:dyDescent="0.25">
      <c r="A10" s="1" t="s">
        <v>24</v>
      </c>
      <c r="B10" s="8" t="s">
        <v>30</v>
      </c>
      <c r="C10" s="1" t="s">
        <v>29</v>
      </c>
      <c r="D10" s="3">
        <v>930</v>
      </c>
      <c r="E10" s="3">
        <v>1570</v>
      </c>
      <c r="F10" s="3">
        <f>VLOOKUP(B10,'[1]240507'!$A$2:$B$188,2,0)</f>
        <v>2</v>
      </c>
      <c r="G10" s="3" t="s">
        <v>18</v>
      </c>
      <c r="H10" s="9">
        <v>470.15219999999999</v>
      </c>
      <c r="I10" s="9">
        <v>329.10654</v>
      </c>
      <c r="J10" s="10">
        <f t="shared" si="0"/>
        <v>568.88416199999995</v>
      </c>
      <c r="K10" s="11">
        <f t="shared" si="0"/>
        <v>398.21891339999996</v>
      </c>
      <c r="L10" s="12">
        <v>0.3</v>
      </c>
    </row>
    <row r="11" spans="1:12" x14ac:dyDescent="0.25">
      <c r="A11" s="1" t="s">
        <v>24</v>
      </c>
      <c r="B11" s="8" t="s">
        <v>31</v>
      </c>
      <c r="C11" s="1" t="s">
        <v>29</v>
      </c>
      <c r="D11" s="3">
        <v>912</v>
      </c>
      <c r="E11" s="3">
        <v>1837</v>
      </c>
      <c r="F11" s="3">
        <f>VLOOKUP(B11,'[1]240507'!$A$2:$B$188,2,0)</f>
        <v>1</v>
      </c>
      <c r="G11" s="3" t="s">
        <v>18</v>
      </c>
      <c r="H11" s="9">
        <v>539.46077000000002</v>
      </c>
      <c r="I11" s="9">
        <v>377.62254000000001</v>
      </c>
      <c r="J11" s="10">
        <f t="shared" si="0"/>
        <v>652.74753169999997</v>
      </c>
      <c r="K11" s="11">
        <f t="shared" si="0"/>
        <v>456.92327340000003</v>
      </c>
      <c r="L11" s="12">
        <v>0.29999999814629708</v>
      </c>
    </row>
    <row r="12" spans="1:12" x14ac:dyDescent="0.25">
      <c r="A12" s="1" t="s">
        <v>24</v>
      </c>
      <c r="B12" s="8" t="s">
        <v>32</v>
      </c>
      <c r="C12" s="1" t="s">
        <v>33</v>
      </c>
      <c r="D12" s="3">
        <v>1200</v>
      </c>
      <c r="E12" s="3">
        <v>2000</v>
      </c>
      <c r="F12" s="3">
        <f>VLOOKUP(B12,'[1]240507'!$A$2:$B$188,2,0)</f>
        <v>1</v>
      </c>
      <c r="G12" s="3" t="s">
        <v>18</v>
      </c>
      <c r="H12" s="9">
        <v>2217.6</v>
      </c>
      <c r="I12" s="9">
        <v>1108.8</v>
      </c>
      <c r="J12" s="10">
        <f t="shared" si="0"/>
        <v>2683.2959999999998</v>
      </c>
      <c r="K12" s="11">
        <f t="shared" si="0"/>
        <v>1341.6479999999999</v>
      </c>
      <c r="L12" s="12">
        <v>0.5</v>
      </c>
    </row>
    <row r="13" spans="1:12" x14ac:dyDescent="0.25">
      <c r="A13" s="1" t="s">
        <v>24</v>
      </c>
      <c r="B13" s="8" t="s">
        <v>34</v>
      </c>
      <c r="C13" s="1" t="s">
        <v>33</v>
      </c>
      <c r="D13" s="3">
        <v>1200</v>
      </c>
      <c r="E13" s="3">
        <v>2900</v>
      </c>
      <c r="F13" s="3">
        <f>VLOOKUP(B13,'[1]240507'!$A$2:$B$188,2,0)</f>
        <v>1</v>
      </c>
      <c r="G13" s="3" t="s">
        <v>18</v>
      </c>
      <c r="H13" s="9">
        <v>3215.52</v>
      </c>
      <c r="I13" s="9">
        <v>1607.76</v>
      </c>
      <c r="J13" s="10">
        <f t="shared" si="0"/>
        <v>3890.7791999999999</v>
      </c>
      <c r="K13" s="11">
        <f t="shared" si="0"/>
        <v>1945.3896</v>
      </c>
      <c r="L13" s="12">
        <v>0.5</v>
      </c>
    </row>
    <row r="14" spans="1:12" x14ac:dyDescent="0.25">
      <c r="A14" s="1" t="s">
        <v>24</v>
      </c>
      <c r="B14" s="8" t="s">
        <v>35</v>
      </c>
      <c r="C14" s="1" t="s">
        <v>36</v>
      </c>
      <c r="D14" s="3">
        <v>641</v>
      </c>
      <c r="E14" s="3">
        <v>5485</v>
      </c>
      <c r="F14" s="3">
        <f>VLOOKUP(B14,'[1]240507'!$A$2:$B$188,2,0)</f>
        <v>9</v>
      </c>
      <c r="G14" s="3" t="s">
        <v>18</v>
      </c>
      <c r="H14" s="9">
        <v>1631.3706400000001</v>
      </c>
      <c r="I14" s="9">
        <v>1141.9594500000001</v>
      </c>
      <c r="J14" s="10">
        <f t="shared" si="0"/>
        <v>1973.9584744000001</v>
      </c>
      <c r="K14" s="11">
        <f t="shared" si="0"/>
        <v>1381.7709345000001</v>
      </c>
      <c r="L14" s="12">
        <v>0.29999999877403705</v>
      </c>
    </row>
    <row r="15" spans="1:12" x14ac:dyDescent="0.25">
      <c r="A15" s="1" t="s">
        <v>24</v>
      </c>
      <c r="B15" s="8" t="s">
        <v>37</v>
      </c>
      <c r="C15" s="1" t="s">
        <v>36</v>
      </c>
      <c r="D15" s="3">
        <v>641</v>
      </c>
      <c r="E15" s="3">
        <v>4273</v>
      </c>
      <c r="F15" s="3">
        <f>VLOOKUP(B15,'[1]240507'!$A$2:$B$188,2,0)</f>
        <v>5</v>
      </c>
      <c r="G15" s="3" t="s">
        <v>18</v>
      </c>
      <c r="H15" s="9">
        <v>1270.89275</v>
      </c>
      <c r="I15" s="9">
        <v>750</v>
      </c>
      <c r="J15" s="10">
        <f t="shared" si="0"/>
        <v>1537.7802274999999</v>
      </c>
      <c r="K15" s="11">
        <f t="shared" si="0"/>
        <v>907.5</v>
      </c>
      <c r="L15" s="12">
        <v>0.40986365686640353</v>
      </c>
    </row>
    <row r="16" spans="1:12" x14ac:dyDescent="0.25">
      <c r="A16" s="1" t="s">
        <v>24</v>
      </c>
      <c r="B16" s="8" t="s">
        <v>38</v>
      </c>
      <c r="C16" s="1" t="s">
        <v>36</v>
      </c>
      <c r="D16" s="3">
        <v>965</v>
      </c>
      <c r="E16" s="3">
        <v>2200</v>
      </c>
      <c r="F16" s="3">
        <f>VLOOKUP(B16,'[1]240507'!$A$2:$B$188,2,0)</f>
        <v>2</v>
      </c>
      <c r="G16" s="3" t="s">
        <v>18</v>
      </c>
      <c r="H16" s="9">
        <v>985.072</v>
      </c>
      <c r="I16" s="9">
        <v>650</v>
      </c>
      <c r="J16" s="10">
        <f t="shared" si="0"/>
        <v>1191.93712</v>
      </c>
      <c r="K16" s="11">
        <f t="shared" si="0"/>
        <v>786.5</v>
      </c>
      <c r="L16" s="12">
        <v>0.3401497555508633</v>
      </c>
    </row>
    <row r="17" spans="1:12" x14ac:dyDescent="0.25">
      <c r="A17" s="1" t="s">
        <v>24</v>
      </c>
      <c r="B17" s="8" t="s">
        <v>39</v>
      </c>
      <c r="C17" s="1" t="s">
        <v>40</v>
      </c>
      <c r="D17" s="3">
        <v>1300</v>
      </c>
      <c r="E17" s="3">
        <v>1105</v>
      </c>
      <c r="F17" s="3">
        <f>VLOOKUP(B17,'[1]240507'!$A$2:$B$188,2,0)</f>
        <v>1</v>
      </c>
      <c r="G17" s="3" t="s">
        <v>18</v>
      </c>
      <c r="H17" s="9">
        <v>634.93299999999999</v>
      </c>
      <c r="I17" s="9">
        <v>400</v>
      </c>
      <c r="J17" s="10">
        <f t="shared" si="0"/>
        <v>768.26892999999995</v>
      </c>
      <c r="K17" s="11">
        <f t="shared" si="0"/>
        <v>484</v>
      </c>
      <c r="L17" s="12">
        <v>0.37001226901106099</v>
      </c>
    </row>
    <row r="18" spans="1:12" x14ac:dyDescent="0.25">
      <c r="A18" s="1" t="s">
        <v>24</v>
      </c>
      <c r="B18" s="8" t="s">
        <v>41</v>
      </c>
      <c r="C18" s="1" t="s">
        <v>33</v>
      </c>
      <c r="D18" s="3">
        <v>1200</v>
      </c>
      <c r="E18" s="3">
        <v>3000</v>
      </c>
      <c r="F18" s="3">
        <f>VLOOKUP(B18,'[1]240507'!$A$2:$B$188,2,0)</f>
        <v>4</v>
      </c>
      <c r="G18" s="3" t="s">
        <v>18</v>
      </c>
      <c r="H18" s="9">
        <v>3326.4</v>
      </c>
      <c r="I18" s="9">
        <v>1800</v>
      </c>
      <c r="J18" s="10">
        <f t="shared" si="0"/>
        <v>4024.944</v>
      </c>
      <c r="K18" s="11">
        <f t="shared" si="0"/>
        <v>2178</v>
      </c>
      <c r="L18" s="12">
        <v>0.45887445887445888</v>
      </c>
    </row>
    <row r="19" spans="1:12" x14ac:dyDescent="0.25">
      <c r="A19" s="1" t="s">
        <v>24</v>
      </c>
      <c r="B19" s="8" t="s">
        <v>42</v>
      </c>
      <c r="C19" s="1" t="s">
        <v>43</v>
      </c>
      <c r="D19" s="3">
        <v>623</v>
      </c>
      <c r="E19" s="3">
        <v>4000</v>
      </c>
      <c r="F19" s="3">
        <f>VLOOKUP(B19,'[1]240507'!$A$2:$B$188,2,0)</f>
        <v>3</v>
      </c>
      <c r="G19" s="3" t="s">
        <v>18</v>
      </c>
      <c r="H19" s="9">
        <v>1383.06</v>
      </c>
      <c r="I19" s="9">
        <v>800</v>
      </c>
      <c r="J19" s="10">
        <f t="shared" si="0"/>
        <v>1673.5025999999998</v>
      </c>
      <c r="K19" s="11">
        <f t="shared" si="0"/>
        <v>968</v>
      </c>
      <c r="L19" s="12">
        <v>0.42157245528032045</v>
      </c>
    </row>
    <row r="20" spans="1:12" x14ac:dyDescent="0.25">
      <c r="A20" s="1" t="s">
        <v>24</v>
      </c>
      <c r="B20" s="8" t="s">
        <v>44</v>
      </c>
      <c r="C20" s="1" t="s">
        <v>45</v>
      </c>
      <c r="D20" s="3">
        <v>630</v>
      </c>
      <c r="E20" s="3">
        <v>1660</v>
      </c>
      <c r="F20" s="3">
        <f>VLOOKUP(B20,'[1]240507'!$A$2:$B$188,2,0)</f>
        <v>1</v>
      </c>
      <c r="G20" s="3" t="s">
        <v>18</v>
      </c>
      <c r="H20" s="9">
        <v>728.92259999999999</v>
      </c>
      <c r="I20" s="9">
        <v>450</v>
      </c>
      <c r="J20" s="10">
        <f t="shared" si="0"/>
        <v>881.99634600000002</v>
      </c>
      <c r="K20" s="11">
        <f t="shared" si="0"/>
        <v>544.5</v>
      </c>
      <c r="L20" s="12">
        <v>0.38265050363371911</v>
      </c>
    </row>
    <row r="21" spans="1:12" x14ac:dyDescent="0.25">
      <c r="A21" s="1" t="s">
        <v>24</v>
      </c>
      <c r="B21" s="8" t="s">
        <v>46</v>
      </c>
      <c r="C21" s="1" t="s">
        <v>45</v>
      </c>
      <c r="D21" s="3">
        <v>705</v>
      </c>
      <c r="E21" s="3">
        <v>2355</v>
      </c>
      <c r="F21" s="3">
        <f>VLOOKUP(B21,'[1]240507'!$A$2:$B$188,2,0)</f>
        <v>1</v>
      </c>
      <c r="G21" s="3" t="s">
        <v>18</v>
      </c>
      <c r="H21" s="9">
        <v>1157.2116799999999</v>
      </c>
      <c r="I21" s="9">
        <v>700</v>
      </c>
      <c r="J21" s="10">
        <f t="shared" si="0"/>
        <v>1400.2261327999997</v>
      </c>
      <c r="K21" s="11">
        <f t="shared" si="0"/>
        <v>847</v>
      </c>
      <c r="L21" s="12">
        <v>0.39509770589249493</v>
      </c>
    </row>
    <row r="22" spans="1:12" x14ac:dyDescent="0.25">
      <c r="A22" s="1" t="s">
        <v>24</v>
      </c>
      <c r="B22" s="8" t="s">
        <v>47</v>
      </c>
      <c r="C22" s="1" t="s">
        <v>45</v>
      </c>
      <c r="D22" s="3">
        <v>832</v>
      </c>
      <c r="E22" s="3">
        <v>3763</v>
      </c>
      <c r="F22" s="3">
        <f>VLOOKUP(B22,'[1]240507'!$A$2:$B$188,2,0)</f>
        <v>1</v>
      </c>
      <c r="G22" s="3" t="s">
        <v>18</v>
      </c>
      <c r="H22" s="9">
        <v>2182.17875</v>
      </c>
      <c r="I22" s="9">
        <v>1300</v>
      </c>
      <c r="J22" s="10">
        <f t="shared" si="0"/>
        <v>2640.4362875000002</v>
      </c>
      <c r="K22" s="11">
        <f t="shared" si="0"/>
        <v>1573</v>
      </c>
      <c r="L22" s="12">
        <v>0.40426511806147869</v>
      </c>
    </row>
    <row r="23" spans="1:12" x14ac:dyDescent="0.25">
      <c r="A23" s="1" t="s">
        <v>24</v>
      </c>
      <c r="B23" s="8" t="s">
        <v>48</v>
      </c>
      <c r="C23" s="1" t="s">
        <v>45</v>
      </c>
      <c r="D23" s="3">
        <v>680</v>
      </c>
      <c r="E23" s="3">
        <v>2040</v>
      </c>
      <c r="F23" s="3">
        <f>VLOOKUP(B23,'[1]240507'!$A$2:$B$188,2,0)</f>
        <v>1</v>
      </c>
      <c r="G23" s="3" t="s">
        <v>18</v>
      </c>
      <c r="H23" s="9">
        <v>966.87840000000006</v>
      </c>
      <c r="I23" s="9">
        <v>600</v>
      </c>
      <c r="J23" s="10">
        <f t="shared" si="0"/>
        <v>1169.9228640000001</v>
      </c>
      <c r="K23" s="11">
        <f t="shared" si="0"/>
        <v>726</v>
      </c>
      <c r="L23" s="12">
        <v>0.37944626749340976</v>
      </c>
    </row>
    <row r="24" spans="1:12" x14ac:dyDescent="0.25">
      <c r="A24" s="1" t="s">
        <v>24</v>
      </c>
      <c r="B24" s="8" t="s">
        <v>49</v>
      </c>
      <c r="C24" s="1" t="s">
        <v>45</v>
      </c>
      <c r="D24" s="3">
        <v>680</v>
      </c>
      <c r="E24" s="3">
        <v>2050</v>
      </c>
      <c r="F24" s="3">
        <f>VLOOKUP(B24,'[1]240507'!$A$2:$B$188,2,0)</f>
        <v>1</v>
      </c>
      <c r="G24" s="3" t="s">
        <v>18</v>
      </c>
      <c r="H24" s="9">
        <v>971.61800000000005</v>
      </c>
      <c r="I24" s="9">
        <v>600</v>
      </c>
      <c r="J24" s="10">
        <f t="shared" si="0"/>
        <v>1175.65778</v>
      </c>
      <c r="K24" s="11">
        <f t="shared" si="0"/>
        <v>726</v>
      </c>
      <c r="L24" s="12">
        <v>0.3824733588714907</v>
      </c>
    </row>
    <row r="25" spans="1:12" x14ac:dyDescent="0.25">
      <c r="A25" s="1" t="s">
        <v>24</v>
      </c>
      <c r="B25" s="8" t="s">
        <v>50</v>
      </c>
      <c r="C25" s="1" t="s">
        <v>45</v>
      </c>
      <c r="D25" s="3">
        <v>952</v>
      </c>
      <c r="E25" s="3">
        <v>2910</v>
      </c>
      <c r="F25" s="3">
        <f>VLOOKUP(B25,'[1]240507'!$A$2:$B$188,2,0)</f>
        <v>1</v>
      </c>
      <c r="G25" s="3" t="s">
        <v>18</v>
      </c>
      <c r="H25" s="9">
        <v>1930.9130399999999</v>
      </c>
      <c r="I25" s="9">
        <v>1200</v>
      </c>
      <c r="J25" s="10">
        <f t="shared" si="0"/>
        <v>2336.4047783999999</v>
      </c>
      <c r="K25" s="11">
        <f t="shared" si="0"/>
        <v>1452</v>
      </c>
      <c r="L25" s="12">
        <v>0.37853234447057232</v>
      </c>
    </row>
    <row r="26" spans="1:12" x14ac:dyDescent="0.25">
      <c r="A26" s="1" t="s">
        <v>24</v>
      </c>
      <c r="B26" s="8" t="s">
        <v>51</v>
      </c>
      <c r="C26" s="1" t="s">
        <v>45</v>
      </c>
      <c r="D26" s="3">
        <v>780</v>
      </c>
      <c r="E26" s="3">
        <v>2500</v>
      </c>
      <c r="F26" s="3">
        <f>VLOOKUP(B26,'[1]240507'!$A$2:$B$188,2,0)</f>
        <v>1</v>
      </c>
      <c r="G26" s="3" t="s">
        <v>18</v>
      </c>
      <c r="H26" s="9">
        <v>1359.15</v>
      </c>
      <c r="I26" s="9">
        <v>850</v>
      </c>
      <c r="J26" s="10">
        <f t="shared" si="0"/>
        <v>1644.5715</v>
      </c>
      <c r="K26" s="11">
        <f t="shared" si="0"/>
        <v>1028.5</v>
      </c>
      <c r="L26" s="12">
        <v>0.37460913070669172</v>
      </c>
    </row>
    <row r="27" spans="1:12" x14ac:dyDescent="0.25">
      <c r="A27" s="1" t="s">
        <v>24</v>
      </c>
      <c r="B27" s="8" t="s">
        <v>52</v>
      </c>
      <c r="C27" s="1" t="s">
        <v>45</v>
      </c>
      <c r="D27" s="3">
        <v>970</v>
      </c>
      <c r="E27" s="3">
        <v>1660</v>
      </c>
      <c r="F27" s="3">
        <f>VLOOKUP(B27,'[1]240507'!$A$2:$B$188,2,0)</f>
        <v>1</v>
      </c>
      <c r="G27" s="3" t="s">
        <v>18</v>
      </c>
      <c r="H27" s="9">
        <v>1122.3094000000001</v>
      </c>
      <c r="I27" s="9">
        <v>700</v>
      </c>
      <c r="J27" s="10">
        <f t="shared" si="0"/>
        <v>1357.9943740000001</v>
      </c>
      <c r="K27" s="11">
        <f t="shared" si="0"/>
        <v>847</v>
      </c>
      <c r="L27" s="12">
        <v>0.37628607583612866</v>
      </c>
    </row>
    <row r="28" spans="1:12" x14ac:dyDescent="0.25">
      <c r="A28" s="1" t="s">
        <v>24</v>
      </c>
      <c r="B28" s="8" t="s">
        <v>53</v>
      </c>
      <c r="C28" s="1" t="s">
        <v>45</v>
      </c>
      <c r="D28" s="3">
        <v>746</v>
      </c>
      <c r="E28" s="3">
        <v>2914</v>
      </c>
      <c r="F28" s="3">
        <f>VLOOKUP(B28,'[1]240507'!$A$2:$B$188,2,0)</f>
        <v>1</v>
      </c>
      <c r="G28" s="3" t="s">
        <v>18</v>
      </c>
      <c r="H28" s="9">
        <v>1515.1692700000001</v>
      </c>
      <c r="I28" s="9">
        <v>990</v>
      </c>
      <c r="J28" s="10">
        <f t="shared" si="0"/>
        <v>1833.3548167000001</v>
      </c>
      <c r="K28" s="11">
        <f t="shared" si="0"/>
        <v>1197.8999999999999</v>
      </c>
      <c r="L28" s="12">
        <v>0.3466076565821587</v>
      </c>
    </row>
    <row r="29" spans="1:12" x14ac:dyDescent="0.25">
      <c r="A29" s="1" t="s">
        <v>24</v>
      </c>
      <c r="B29" s="8" t="s">
        <v>54</v>
      </c>
      <c r="C29" s="1" t="s">
        <v>45</v>
      </c>
      <c r="D29" s="3">
        <v>691</v>
      </c>
      <c r="E29" s="3">
        <v>2815</v>
      </c>
      <c r="F29" s="3">
        <f>VLOOKUP(B29,'[1]240507'!$A$2:$B$188,2,0)</f>
        <v>1</v>
      </c>
      <c r="G29" s="3" t="s">
        <v>18</v>
      </c>
      <c r="H29" s="9">
        <v>1355.7800099999999</v>
      </c>
      <c r="I29" s="9">
        <v>900</v>
      </c>
      <c r="J29" s="10">
        <f t="shared" si="0"/>
        <v>1640.4938120999998</v>
      </c>
      <c r="K29" s="11">
        <f t="shared" si="0"/>
        <v>1089</v>
      </c>
      <c r="L29" s="12">
        <v>0.33617549059452495</v>
      </c>
    </row>
    <row r="30" spans="1:12" x14ac:dyDescent="0.25">
      <c r="A30" s="1" t="s">
        <v>24</v>
      </c>
      <c r="B30" s="8" t="s">
        <v>55</v>
      </c>
      <c r="C30" s="1" t="s">
        <v>45</v>
      </c>
      <c r="D30" s="3">
        <v>700</v>
      </c>
      <c r="E30" s="3">
        <v>1160</v>
      </c>
      <c r="F30" s="3">
        <f>VLOOKUP(B30,'[1]240507'!$A$2:$B$188,2,0)</f>
        <v>1</v>
      </c>
      <c r="G30" s="3" t="s">
        <v>18</v>
      </c>
      <c r="H30" s="9">
        <v>565.96400000000006</v>
      </c>
      <c r="I30" s="9">
        <v>400</v>
      </c>
      <c r="J30" s="10">
        <f t="shared" si="0"/>
        <v>684.81644000000006</v>
      </c>
      <c r="K30" s="11">
        <f t="shared" si="0"/>
        <v>484</v>
      </c>
      <c r="L30" s="12">
        <v>0.29324126622894747</v>
      </c>
    </row>
    <row r="31" spans="1:12" x14ac:dyDescent="0.25">
      <c r="A31" s="1" t="s">
        <v>24</v>
      </c>
      <c r="B31" s="8" t="s">
        <v>56</v>
      </c>
      <c r="C31" s="1" t="s">
        <v>45</v>
      </c>
      <c r="D31" s="3">
        <v>952</v>
      </c>
      <c r="E31" s="3">
        <v>2948</v>
      </c>
      <c r="F31" s="3">
        <f>VLOOKUP(B31,'[1]240507'!$A$2:$B$188,2,0)</f>
        <v>1</v>
      </c>
      <c r="G31" s="3" t="s">
        <v>18</v>
      </c>
      <c r="H31" s="9">
        <v>1956.12771</v>
      </c>
      <c r="I31" s="9">
        <v>1250</v>
      </c>
      <c r="J31" s="10">
        <f t="shared" si="0"/>
        <v>2366.9145291</v>
      </c>
      <c r="K31" s="11">
        <f t="shared" si="0"/>
        <v>1512.5</v>
      </c>
      <c r="L31" s="12">
        <v>0.36098241765615602</v>
      </c>
    </row>
    <row r="32" spans="1:12" x14ac:dyDescent="0.25">
      <c r="A32" s="1" t="s">
        <v>24</v>
      </c>
      <c r="B32" s="8" t="s">
        <v>57</v>
      </c>
      <c r="C32" s="1" t="s">
        <v>45</v>
      </c>
      <c r="D32" s="3">
        <v>990</v>
      </c>
      <c r="E32" s="3">
        <v>990</v>
      </c>
      <c r="F32" s="3">
        <f>VLOOKUP(B32,'[1]240507'!$A$2:$B$188,2,0)</f>
        <v>8</v>
      </c>
      <c r="G32" s="3" t="s">
        <v>18</v>
      </c>
      <c r="H32" s="9">
        <v>683.12969999999996</v>
      </c>
      <c r="I32" s="9">
        <v>450</v>
      </c>
      <c r="J32" s="10">
        <f t="shared" si="0"/>
        <v>826.58693699999992</v>
      </c>
      <c r="K32" s="11">
        <f t="shared" si="0"/>
        <v>544.5</v>
      </c>
      <c r="L32" s="12">
        <v>0.34126711223359191</v>
      </c>
    </row>
    <row r="33" spans="1:12" x14ac:dyDescent="0.25">
      <c r="A33" s="1" t="s">
        <v>24</v>
      </c>
      <c r="B33" s="8" t="s">
        <v>58</v>
      </c>
      <c r="C33" s="1" t="s">
        <v>59</v>
      </c>
      <c r="D33" s="3">
        <v>1050</v>
      </c>
      <c r="E33" s="3">
        <v>3000</v>
      </c>
      <c r="F33" s="3">
        <f>VLOOKUP(B33,'[1]240507'!$A$2:$B$188,2,0)</f>
        <v>2</v>
      </c>
      <c r="G33" s="3" t="s">
        <v>18</v>
      </c>
      <c r="H33" s="9">
        <v>819</v>
      </c>
      <c r="I33" s="9">
        <v>500</v>
      </c>
      <c r="J33" s="10">
        <f t="shared" si="0"/>
        <v>990.99</v>
      </c>
      <c r="K33" s="11">
        <f t="shared" si="0"/>
        <v>605</v>
      </c>
      <c r="L33" s="12">
        <v>0.3894993894993895</v>
      </c>
    </row>
    <row r="34" spans="1:12" x14ac:dyDescent="0.25">
      <c r="A34" s="1" t="s">
        <v>24</v>
      </c>
      <c r="B34" s="8" t="s">
        <v>60</v>
      </c>
      <c r="C34" s="1" t="s">
        <v>61</v>
      </c>
      <c r="D34" s="3">
        <v>1050</v>
      </c>
      <c r="E34" s="3">
        <v>2000</v>
      </c>
      <c r="F34" s="3">
        <f>VLOOKUP(B34,'[1]240507'!$A$2:$B$188,2,0)</f>
        <v>1</v>
      </c>
      <c r="G34" s="3" t="s">
        <v>18</v>
      </c>
      <c r="H34" s="9">
        <v>596.4</v>
      </c>
      <c r="I34" s="9">
        <v>350</v>
      </c>
      <c r="J34" s="10">
        <f t="shared" si="0"/>
        <v>721.64400000000001</v>
      </c>
      <c r="K34" s="11">
        <f t="shared" si="0"/>
        <v>423.5</v>
      </c>
      <c r="L34" s="12">
        <v>0.41314553990610325</v>
      </c>
    </row>
    <row r="35" spans="1:12" x14ac:dyDescent="0.25">
      <c r="A35" s="1" t="s">
        <v>24</v>
      </c>
      <c r="B35" s="8" t="s">
        <v>62</v>
      </c>
      <c r="C35" s="1" t="s">
        <v>63</v>
      </c>
      <c r="D35" s="3">
        <v>1718</v>
      </c>
      <c r="E35" s="3">
        <v>3350</v>
      </c>
      <c r="F35" s="3">
        <f>VLOOKUP(B35,'[1]240507'!$A$2:$B$188,2,0)</f>
        <v>2</v>
      </c>
      <c r="G35" s="3" t="s">
        <v>18</v>
      </c>
      <c r="H35" s="9">
        <v>2031.6208999999999</v>
      </c>
      <c r="I35" s="9">
        <v>1400</v>
      </c>
      <c r="J35" s="10">
        <f t="shared" si="0"/>
        <v>2458.2612889999996</v>
      </c>
      <c r="K35" s="11">
        <f t="shared" si="0"/>
        <v>1694</v>
      </c>
      <c r="L35" s="12">
        <v>0.31089505921109589</v>
      </c>
    </row>
    <row r="36" spans="1:12" x14ac:dyDescent="0.25">
      <c r="A36" s="1" t="s">
        <v>24</v>
      </c>
      <c r="B36" s="8" t="s">
        <v>64</v>
      </c>
      <c r="C36" s="1" t="s">
        <v>65</v>
      </c>
      <c r="D36" s="3">
        <v>2100</v>
      </c>
      <c r="E36" s="3">
        <v>4300</v>
      </c>
      <c r="F36" s="3">
        <f>VLOOKUP(B36,'[1]240507'!$A$2:$B$188,2,0)</f>
        <v>1</v>
      </c>
      <c r="G36" s="3" t="s">
        <v>18</v>
      </c>
      <c r="H36" s="9">
        <v>4189.92</v>
      </c>
      <c r="I36" s="9">
        <v>2932.944</v>
      </c>
      <c r="J36" s="10">
        <f t="shared" si="0"/>
        <v>5069.8032000000003</v>
      </c>
      <c r="K36" s="11">
        <f t="shared" si="0"/>
        <v>3548.8622399999999</v>
      </c>
      <c r="L36" s="12">
        <v>0.30000000000000004</v>
      </c>
    </row>
    <row r="37" spans="1:12" x14ac:dyDescent="0.25">
      <c r="A37" s="1" t="s">
        <v>24</v>
      </c>
      <c r="B37" s="8" t="s">
        <v>66</v>
      </c>
      <c r="C37" s="1" t="s">
        <v>67</v>
      </c>
      <c r="D37" s="3">
        <v>1050</v>
      </c>
      <c r="E37" s="3">
        <v>2000</v>
      </c>
      <c r="F37" s="3">
        <f>VLOOKUP(B37,'[1]240507'!$A$2:$B$188,2,0)</f>
        <v>1</v>
      </c>
      <c r="G37" s="3" t="s">
        <v>18</v>
      </c>
      <c r="H37" s="9">
        <v>928.2</v>
      </c>
      <c r="I37" s="9">
        <v>464.1</v>
      </c>
      <c r="J37" s="10">
        <f t="shared" si="0"/>
        <v>1123.1220000000001</v>
      </c>
      <c r="K37" s="11">
        <f t="shared" si="0"/>
        <v>561.56100000000004</v>
      </c>
      <c r="L37" s="12">
        <v>0.5</v>
      </c>
    </row>
    <row r="38" spans="1:12" x14ac:dyDescent="0.25">
      <c r="A38" s="1" t="s">
        <v>24</v>
      </c>
      <c r="B38" s="8" t="s">
        <v>68</v>
      </c>
      <c r="C38" s="1" t="s">
        <v>69</v>
      </c>
      <c r="D38" s="3">
        <v>2100</v>
      </c>
      <c r="E38" s="3">
        <v>3000</v>
      </c>
      <c r="F38" s="3">
        <f>VLOOKUP(B38,'[1]240507'!$A$2:$B$188,2,0)</f>
        <v>2</v>
      </c>
      <c r="G38" s="3" t="s">
        <v>18</v>
      </c>
      <c r="H38" s="9">
        <v>2923.2</v>
      </c>
      <c r="I38" s="9">
        <v>1800</v>
      </c>
      <c r="J38" s="10">
        <f t="shared" si="0"/>
        <v>3537.0719999999997</v>
      </c>
      <c r="K38" s="11">
        <f t="shared" si="0"/>
        <v>2178</v>
      </c>
      <c r="L38" s="12">
        <v>0.38423645320197042</v>
      </c>
    </row>
    <row r="39" spans="1:12" x14ac:dyDescent="0.25">
      <c r="A39" s="1" t="s">
        <v>24</v>
      </c>
      <c r="B39" s="8" t="s">
        <v>70</v>
      </c>
      <c r="C39" s="1" t="s">
        <v>69</v>
      </c>
      <c r="D39" s="3">
        <v>2100</v>
      </c>
      <c r="E39" s="3">
        <v>2000</v>
      </c>
      <c r="F39" s="3">
        <f>VLOOKUP(B39,'[1]240507'!$A$2:$B$188,2,0)</f>
        <v>2</v>
      </c>
      <c r="G39" s="3" t="s">
        <v>18</v>
      </c>
      <c r="H39" s="9">
        <v>1948.8</v>
      </c>
      <c r="I39" s="9">
        <v>1250</v>
      </c>
      <c r="J39" s="10">
        <f t="shared" si="0"/>
        <v>2358.0479999999998</v>
      </c>
      <c r="K39" s="11">
        <f t="shared" si="0"/>
        <v>1512.5</v>
      </c>
      <c r="L39" s="12">
        <v>0.35857963875205251</v>
      </c>
    </row>
    <row r="40" spans="1:12" x14ac:dyDescent="0.25">
      <c r="A40" s="1" t="s">
        <v>24</v>
      </c>
      <c r="B40" s="8" t="s">
        <v>71</v>
      </c>
      <c r="C40" s="1" t="s">
        <v>65</v>
      </c>
      <c r="D40" s="3">
        <v>2100</v>
      </c>
      <c r="E40" s="3">
        <v>3000</v>
      </c>
      <c r="F40" s="3">
        <f>VLOOKUP(B40,'[1]240507'!$A$2:$B$188,2,0)</f>
        <v>1</v>
      </c>
      <c r="G40" s="3" t="s">
        <v>18</v>
      </c>
      <c r="H40" s="9">
        <v>2923.2</v>
      </c>
      <c r="I40" s="9">
        <v>1700</v>
      </c>
      <c r="J40" s="10">
        <f t="shared" si="0"/>
        <v>3537.0719999999997</v>
      </c>
      <c r="K40" s="11">
        <f t="shared" si="0"/>
        <v>2057</v>
      </c>
      <c r="L40" s="12">
        <v>0.41844553913519428</v>
      </c>
    </row>
    <row r="41" spans="1:12" x14ac:dyDescent="0.25">
      <c r="A41" s="1" t="s">
        <v>24</v>
      </c>
      <c r="B41" s="8" t="s">
        <v>72</v>
      </c>
      <c r="C41" s="1" t="s">
        <v>65</v>
      </c>
      <c r="D41" s="3">
        <v>1050</v>
      </c>
      <c r="E41" s="3">
        <v>3000</v>
      </c>
      <c r="F41" s="3">
        <f>VLOOKUP(B41,'[1]240507'!$A$2:$B$188,2,0)</f>
        <v>2</v>
      </c>
      <c r="G41" s="3" t="s">
        <v>18</v>
      </c>
      <c r="H41" s="9">
        <v>1461.6</v>
      </c>
      <c r="I41" s="9">
        <v>1000</v>
      </c>
      <c r="J41" s="10">
        <f t="shared" si="0"/>
        <v>1768.5359999999998</v>
      </c>
      <c r="K41" s="11">
        <f t="shared" si="0"/>
        <v>1210</v>
      </c>
      <c r="L41" s="12">
        <v>0.3158182813355227</v>
      </c>
    </row>
    <row r="42" spans="1:12" x14ac:dyDescent="0.25">
      <c r="A42" s="1" t="s">
        <v>24</v>
      </c>
      <c r="B42" s="8" t="s">
        <v>73</v>
      </c>
      <c r="C42" s="1" t="s">
        <v>65</v>
      </c>
      <c r="D42" s="3">
        <v>1050</v>
      </c>
      <c r="E42" s="3">
        <v>2000</v>
      </c>
      <c r="F42" s="3">
        <f>VLOOKUP(B42,'[1]240507'!$A$2:$B$188,2,0)</f>
        <v>1</v>
      </c>
      <c r="G42" s="3" t="s">
        <v>18</v>
      </c>
      <c r="H42" s="9">
        <v>974.4</v>
      </c>
      <c r="I42" s="9">
        <v>700</v>
      </c>
      <c r="J42" s="10">
        <f t="shared" si="0"/>
        <v>1179.0239999999999</v>
      </c>
      <c r="K42" s="11">
        <f t="shared" si="0"/>
        <v>847</v>
      </c>
      <c r="L42" s="12">
        <v>0.28160919540229884</v>
      </c>
    </row>
    <row r="43" spans="1:12" x14ac:dyDescent="0.25">
      <c r="A43" s="1" t="s">
        <v>24</v>
      </c>
      <c r="B43" s="8" t="s">
        <v>74</v>
      </c>
      <c r="C43" s="1" t="s">
        <v>75</v>
      </c>
      <c r="D43" s="3">
        <v>1800</v>
      </c>
      <c r="E43" s="3">
        <v>3000</v>
      </c>
      <c r="F43" s="3">
        <f>VLOOKUP(B43,'[1]240507'!$A$2:$B$188,2,0)</f>
        <v>1</v>
      </c>
      <c r="G43" s="3" t="s">
        <v>18</v>
      </c>
      <c r="H43" s="9">
        <v>3142.8</v>
      </c>
      <c r="I43" s="9">
        <v>1571.4</v>
      </c>
      <c r="J43" s="10">
        <f t="shared" si="0"/>
        <v>3802.788</v>
      </c>
      <c r="K43" s="11">
        <f t="shared" si="0"/>
        <v>1901.394</v>
      </c>
      <c r="L43" s="12">
        <v>0.5</v>
      </c>
    </row>
    <row r="44" spans="1:12" x14ac:dyDescent="0.25">
      <c r="A44" s="1" t="s">
        <v>76</v>
      </c>
      <c r="B44" s="8" t="s">
        <v>77</v>
      </c>
      <c r="C44" s="1" t="s">
        <v>78</v>
      </c>
      <c r="D44" s="3">
        <v>1010</v>
      </c>
      <c r="E44" s="3">
        <v>2050</v>
      </c>
      <c r="F44" s="3">
        <f>VLOOKUP(B44,'[1]240507'!$A$2:$B$188,2,0)</f>
        <v>14</v>
      </c>
      <c r="G44" s="3" t="s">
        <v>18</v>
      </c>
      <c r="H44" s="9">
        <v>554.89400000000001</v>
      </c>
      <c r="I44" s="9">
        <v>277.447</v>
      </c>
      <c r="J44" s="10">
        <f t="shared" si="0"/>
        <v>671.42174</v>
      </c>
      <c r="K44" s="11">
        <f t="shared" si="0"/>
        <v>335.71087</v>
      </c>
      <c r="L44" s="12">
        <v>0.5</v>
      </c>
    </row>
    <row r="45" spans="1:12" x14ac:dyDescent="0.25">
      <c r="A45" s="1" t="s">
        <v>15</v>
      </c>
      <c r="B45" s="8" t="s">
        <v>79</v>
      </c>
      <c r="C45" s="1" t="s">
        <v>80</v>
      </c>
      <c r="D45" s="3">
        <v>1000</v>
      </c>
      <c r="E45" s="3">
        <v>2000</v>
      </c>
      <c r="F45" s="3">
        <f>VLOOKUP(B45,'[1]240507'!$A$2:$B$188,2,0)</f>
        <v>1</v>
      </c>
      <c r="G45" s="3" t="s">
        <v>18</v>
      </c>
      <c r="H45" s="9">
        <v>4090</v>
      </c>
      <c r="I45" s="9">
        <v>2045</v>
      </c>
      <c r="J45" s="10">
        <f t="shared" si="0"/>
        <v>4948.8999999999996</v>
      </c>
      <c r="K45" s="11">
        <f t="shared" si="0"/>
        <v>2474.4499999999998</v>
      </c>
      <c r="L45" s="12">
        <v>0.5</v>
      </c>
    </row>
    <row r="46" spans="1:12" x14ac:dyDescent="0.25">
      <c r="A46" s="1" t="s">
        <v>15</v>
      </c>
      <c r="B46" s="8" t="s">
        <v>81</v>
      </c>
      <c r="C46" s="1" t="s">
        <v>82</v>
      </c>
      <c r="D46" s="3">
        <v>1010</v>
      </c>
      <c r="E46" s="3">
        <v>2050</v>
      </c>
      <c r="F46" s="3">
        <f>VLOOKUP(B46,'[1]240507'!$A$2:$B$188,2,0)</f>
        <v>2</v>
      </c>
      <c r="G46" s="3" t="s">
        <v>18</v>
      </c>
      <c r="H46" s="9">
        <v>848.90499999999997</v>
      </c>
      <c r="I46" s="9">
        <v>509.34300000000002</v>
      </c>
      <c r="J46" s="10">
        <f t="shared" si="0"/>
        <v>1027.1750499999998</v>
      </c>
      <c r="K46" s="11">
        <f t="shared" si="0"/>
        <v>616.30502999999999</v>
      </c>
      <c r="L46" s="12">
        <v>0.39999999999999997</v>
      </c>
    </row>
    <row r="47" spans="1:12" x14ac:dyDescent="0.25">
      <c r="A47" s="1" t="s">
        <v>15</v>
      </c>
      <c r="B47" s="8" t="s">
        <v>83</v>
      </c>
      <c r="C47" s="1" t="s">
        <v>84</v>
      </c>
      <c r="D47" s="3">
        <v>1250</v>
      </c>
      <c r="E47" s="3">
        <v>2050</v>
      </c>
      <c r="F47" s="3">
        <f>VLOOKUP(B47,'[1]240507'!$A$2:$B$188,2,0)</f>
        <v>117</v>
      </c>
      <c r="G47" s="3" t="s">
        <v>18</v>
      </c>
      <c r="H47" s="9">
        <v>425.375</v>
      </c>
      <c r="I47" s="9">
        <v>297.76249999999999</v>
      </c>
      <c r="J47" s="10">
        <f t="shared" ref="J47:K68" si="1">1.21*H47</f>
        <v>514.70375000000001</v>
      </c>
      <c r="K47" s="11">
        <f t="shared" si="1"/>
        <v>360.29262499999999</v>
      </c>
      <c r="L47" s="12">
        <v>0.30000000000000004</v>
      </c>
    </row>
    <row r="48" spans="1:12" x14ac:dyDescent="0.25">
      <c r="A48" s="1" t="s">
        <v>15</v>
      </c>
      <c r="B48" s="8" t="s">
        <v>85</v>
      </c>
      <c r="C48" s="1" t="s">
        <v>86</v>
      </c>
      <c r="D48" s="3">
        <v>2050</v>
      </c>
      <c r="E48" s="3">
        <v>3050</v>
      </c>
      <c r="F48" s="3">
        <f>VLOOKUP(B48,'[1]240507'!$A$2:$B$188,2,0)</f>
        <v>7</v>
      </c>
      <c r="G48" s="3" t="s">
        <v>18</v>
      </c>
      <c r="H48" s="9">
        <v>2013.3050000000001</v>
      </c>
      <c r="I48" s="9">
        <v>1207.9829999999999</v>
      </c>
      <c r="J48" s="10">
        <f t="shared" si="1"/>
        <v>2436.0990499999998</v>
      </c>
      <c r="K48" s="11">
        <f t="shared" si="1"/>
        <v>1461.6594299999999</v>
      </c>
      <c r="L48" s="12">
        <v>0.4</v>
      </c>
    </row>
    <row r="49" spans="1:12" x14ac:dyDescent="0.25">
      <c r="A49" s="1" t="s">
        <v>88</v>
      </c>
      <c r="B49" s="8" t="s">
        <v>89</v>
      </c>
      <c r="C49" s="1" t="s">
        <v>90</v>
      </c>
      <c r="D49" s="3">
        <v>1520</v>
      </c>
      <c r="E49" s="3">
        <v>1800</v>
      </c>
      <c r="F49" s="3">
        <f>VLOOKUP(B49,'[1]240507'!$A$2:$B$188,2,0)</f>
        <v>1</v>
      </c>
      <c r="G49" s="3" t="s">
        <v>18</v>
      </c>
      <c r="H49" s="9">
        <v>2095.7759999999998</v>
      </c>
      <c r="I49" s="9">
        <v>1362.2544</v>
      </c>
      <c r="J49" s="10">
        <f t="shared" si="1"/>
        <v>2535.8889599999998</v>
      </c>
      <c r="K49" s="11">
        <f t="shared" si="1"/>
        <v>1648.327824</v>
      </c>
      <c r="L49" s="12">
        <v>0.34999999999999992</v>
      </c>
    </row>
    <row r="50" spans="1:12" x14ac:dyDescent="0.25">
      <c r="A50" s="1" t="s">
        <v>91</v>
      </c>
      <c r="B50" s="8" t="s">
        <v>92</v>
      </c>
      <c r="C50" s="1" t="s">
        <v>93</v>
      </c>
      <c r="D50" s="3">
        <v>1010</v>
      </c>
      <c r="E50" s="3">
        <v>1520</v>
      </c>
      <c r="F50" s="3">
        <f>VLOOKUP(B50,'[1]240507'!$A$2:$B$188,2,0)</f>
        <v>2</v>
      </c>
      <c r="G50" s="3" t="s">
        <v>18</v>
      </c>
      <c r="H50" s="9">
        <v>1869.8735999999999</v>
      </c>
      <c r="I50" s="9">
        <v>1215.4178400000001</v>
      </c>
      <c r="J50" s="10">
        <f t="shared" si="1"/>
        <v>2262.5470559999999</v>
      </c>
      <c r="K50" s="11">
        <f t="shared" si="1"/>
        <v>1470.6555863999999</v>
      </c>
      <c r="L50" s="12">
        <v>0.34999999999999992</v>
      </c>
    </row>
    <row r="51" spans="1:12" x14ac:dyDescent="0.25">
      <c r="A51" s="1" t="s">
        <v>91</v>
      </c>
      <c r="B51" s="8" t="s">
        <v>94</v>
      </c>
      <c r="C51" s="1" t="s">
        <v>95</v>
      </c>
      <c r="D51" s="3">
        <v>1000</v>
      </c>
      <c r="E51" s="3">
        <v>1000</v>
      </c>
      <c r="F51" s="3">
        <f>VLOOKUP(B51,'[1]240507'!$A$2:$B$188,2,0)</f>
        <v>1</v>
      </c>
      <c r="G51" s="3" t="s">
        <v>18</v>
      </c>
      <c r="H51" s="9">
        <v>9318</v>
      </c>
      <c r="I51" s="9">
        <v>5590.8</v>
      </c>
      <c r="J51" s="10">
        <f t="shared" si="1"/>
        <v>11274.779999999999</v>
      </c>
      <c r="K51" s="11">
        <f t="shared" si="1"/>
        <v>6764.8680000000004</v>
      </c>
      <c r="L51" s="12">
        <v>0.39999999999999997</v>
      </c>
    </row>
    <row r="52" spans="1:12" x14ac:dyDescent="0.25">
      <c r="A52" s="1" t="s">
        <v>87</v>
      </c>
      <c r="B52" s="8" t="s">
        <v>96</v>
      </c>
      <c r="C52" s="1" t="s">
        <v>97</v>
      </c>
      <c r="D52" s="3">
        <v>1700</v>
      </c>
      <c r="E52" s="3">
        <v>2000</v>
      </c>
      <c r="F52" s="3">
        <f>VLOOKUP(B52,'[1]240507'!$A$2:$B$188,2,0)</f>
        <v>3</v>
      </c>
      <c r="G52" s="3" t="s">
        <v>18</v>
      </c>
      <c r="H52" s="9">
        <v>24000</v>
      </c>
      <c r="I52" s="9">
        <v>12000</v>
      </c>
      <c r="J52" s="10">
        <f t="shared" si="1"/>
        <v>29040</v>
      </c>
      <c r="K52" s="11">
        <f t="shared" si="1"/>
        <v>14520</v>
      </c>
      <c r="L52" s="12">
        <v>0.5</v>
      </c>
    </row>
    <row r="53" spans="1:12" x14ac:dyDescent="0.25">
      <c r="A53" s="1" t="s">
        <v>88</v>
      </c>
      <c r="B53" s="8" t="s">
        <v>98</v>
      </c>
      <c r="C53" s="1" t="s">
        <v>99</v>
      </c>
      <c r="D53" s="3">
        <v>800</v>
      </c>
      <c r="E53" s="3">
        <v>2050</v>
      </c>
      <c r="F53" s="3">
        <f>VLOOKUP(B53,'[1]240507'!$A$2:$B$188,2,0)</f>
        <v>1</v>
      </c>
      <c r="G53" s="3" t="s">
        <v>18</v>
      </c>
      <c r="H53" s="9">
        <v>1159.48</v>
      </c>
      <c r="I53" s="9">
        <v>579.74</v>
      </c>
      <c r="J53" s="10">
        <f t="shared" si="1"/>
        <v>1402.9708000000001</v>
      </c>
      <c r="K53" s="11">
        <f t="shared" si="1"/>
        <v>701.48540000000003</v>
      </c>
      <c r="L53" s="12">
        <v>0.5</v>
      </c>
    </row>
    <row r="54" spans="1:12" x14ac:dyDescent="0.25">
      <c r="A54" s="1" t="s">
        <v>88</v>
      </c>
      <c r="B54" s="8" t="s">
        <v>100</v>
      </c>
      <c r="C54" s="1" t="s">
        <v>101</v>
      </c>
      <c r="D54" s="3">
        <v>1520</v>
      </c>
      <c r="E54" s="3">
        <v>1650</v>
      </c>
      <c r="F54" s="3">
        <f>VLOOKUP(B54,'[1]240507'!$A$2:$B$188,2,0)</f>
        <v>1</v>
      </c>
      <c r="G54" s="3" t="s">
        <v>18</v>
      </c>
      <c r="H54" s="9">
        <v>1773.1559999999999</v>
      </c>
      <c r="I54" s="9">
        <v>1063.8936000000001</v>
      </c>
      <c r="J54" s="10">
        <f t="shared" si="1"/>
        <v>2145.5187599999999</v>
      </c>
      <c r="K54" s="11">
        <f t="shared" si="1"/>
        <v>1287.3112560000002</v>
      </c>
      <c r="L54" s="12">
        <v>0.39999999999999991</v>
      </c>
    </row>
    <row r="55" spans="1:12" x14ac:dyDescent="0.25">
      <c r="A55" s="1" t="s">
        <v>87</v>
      </c>
      <c r="B55" s="8" t="s">
        <v>102</v>
      </c>
      <c r="C55" s="1" t="s">
        <v>103</v>
      </c>
      <c r="D55" s="3">
        <v>2050</v>
      </c>
      <c r="E55" s="3">
        <v>3050</v>
      </c>
      <c r="F55" s="3">
        <f>VLOOKUP(B55,'[1]240507'!$A$2:$B$188,2,0)</f>
        <v>1</v>
      </c>
      <c r="G55" s="3" t="s">
        <v>18</v>
      </c>
      <c r="H55" s="13">
        <v>4483.0424999999996</v>
      </c>
      <c r="I55" s="9">
        <v>2241.5212499999998</v>
      </c>
      <c r="J55" s="10">
        <f t="shared" si="1"/>
        <v>5424.481424999999</v>
      </c>
      <c r="K55" s="11">
        <f t="shared" si="1"/>
        <v>2712.2407124999995</v>
      </c>
      <c r="L55" s="12">
        <v>0.5</v>
      </c>
    </row>
    <row r="56" spans="1:12" x14ac:dyDescent="0.25">
      <c r="A56" s="1" t="s">
        <v>87</v>
      </c>
      <c r="B56" s="8" t="s">
        <v>104</v>
      </c>
      <c r="C56" s="1" t="s">
        <v>105</v>
      </c>
      <c r="D56" s="3">
        <v>1020</v>
      </c>
      <c r="E56" s="3">
        <v>1520</v>
      </c>
      <c r="F56" s="3">
        <f>VLOOKUP(B56,'[1]240507'!$A$2:$B$188,2,0)</f>
        <v>4</v>
      </c>
      <c r="G56" s="3" t="s">
        <v>18</v>
      </c>
      <c r="H56" s="9">
        <v>910.08</v>
      </c>
      <c r="I56" s="9">
        <v>546.05088000000001</v>
      </c>
      <c r="J56" s="10">
        <f t="shared" si="1"/>
        <v>1101.1967999999999</v>
      </c>
      <c r="K56" s="11">
        <f t="shared" si="1"/>
        <v>660.72156480000001</v>
      </c>
      <c r="L56" s="12">
        <v>0.39999683544303799</v>
      </c>
    </row>
    <row r="57" spans="1:12" x14ac:dyDescent="0.25">
      <c r="A57" s="1" t="s">
        <v>87</v>
      </c>
      <c r="B57" s="8" t="s">
        <v>106</v>
      </c>
      <c r="C57" s="1" t="s">
        <v>105</v>
      </c>
      <c r="D57" s="3">
        <v>1010</v>
      </c>
      <c r="E57" s="3">
        <v>2050</v>
      </c>
      <c r="F57" s="3">
        <f>VLOOKUP(B57,'[1]240507'!$A$2:$B$188,2,0)</f>
        <v>1</v>
      </c>
      <c r="G57" s="3" t="s">
        <v>18</v>
      </c>
      <c r="H57" s="13">
        <v>1215.3834999999999</v>
      </c>
      <c r="I57" s="9">
        <v>646</v>
      </c>
      <c r="J57" s="10">
        <f t="shared" si="1"/>
        <v>1470.6140349999998</v>
      </c>
      <c r="K57" s="11">
        <f t="shared" si="1"/>
        <v>781.66</v>
      </c>
      <c r="L57" s="12">
        <v>0.46848052487136771</v>
      </c>
    </row>
    <row r="58" spans="1:12" x14ac:dyDescent="0.25">
      <c r="A58" s="1" t="s">
        <v>88</v>
      </c>
      <c r="B58" s="8" t="s">
        <v>107</v>
      </c>
      <c r="C58" s="1" t="s">
        <v>108</v>
      </c>
      <c r="D58" s="3">
        <v>978</v>
      </c>
      <c r="E58" s="3">
        <v>1465</v>
      </c>
      <c r="F58" s="3">
        <f>VLOOKUP(B58,'[1]240507'!$A$2:$B$188,2,0)</f>
        <v>2</v>
      </c>
      <c r="G58" s="3" t="s">
        <v>18</v>
      </c>
      <c r="H58" s="9">
        <v>1073.14473</v>
      </c>
      <c r="I58" s="9">
        <v>643.88684000000001</v>
      </c>
      <c r="J58" s="10">
        <f t="shared" si="1"/>
        <v>1298.5051232999999</v>
      </c>
      <c r="K58" s="11">
        <f t="shared" si="1"/>
        <v>779.10307639999996</v>
      </c>
      <c r="L58" s="12">
        <v>0.39999999813631848</v>
      </c>
    </row>
    <row r="59" spans="1:12" x14ac:dyDescent="0.25">
      <c r="A59" s="1" t="s">
        <v>88</v>
      </c>
      <c r="B59" s="8" t="s">
        <v>109</v>
      </c>
      <c r="C59" s="1" t="s">
        <v>110</v>
      </c>
      <c r="D59" s="3">
        <v>590</v>
      </c>
      <c r="E59" s="3">
        <v>850</v>
      </c>
      <c r="F59" s="3">
        <f>VLOOKUP(B59,'[1]240507'!$A$2:$B$188,2,0)</f>
        <v>2</v>
      </c>
      <c r="G59" s="3" t="s">
        <v>18</v>
      </c>
      <c r="H59" s="13">
        <v>750.74549999999999</v>
      </c>
      <c r="I59" s="9">
        <v>400</v>
      </c>
      <c r="J59" s="10">
        <f t="shared" si="1"/>
        <v>908.40205500000002</v>
      </c>
      <c r="K59" s="11">
        <f t="shared" si="1"/>
        <v>484</v>
      </c>
      <c r="L59" s="12">
        <v>0.46719627357073734</v>
      </c>
    </row>
    <row r="60" spans="1:12" x14ac:dyDescent="0.25">
      <c r="A60" s="1" t="s">
        <v>88</v>
      </c>
      <c r="B60" s="8" t="s">
        <v>111</v>
      </c>
      <c r="C60" s="1" t="s">
        <v>112</v>
      </c>
      <c r="D60" s="3">
        <v>1010</v>
      </c>
      <c r="E60" s="3">
        <v>2050</v>
      </c>
      <c r="F60" s="3">
        <f>VLOOKUP(B60,'[1]240507'!$A$2:$B$188,2,0)</f>
        <v>1</v>
      </c>
      <c r="G60" s="3" t="s">
        <v>18</v>
      </c>
      <c r="H60" s="9">
        <v>921.37249999999995</v>
      </c>
      <c r="I60" s="9">
        <v>598.89212999999995</v>
      </c>
      <c r="J60" s="10">
        <f t="shared" si="1"/>
        <v>1114.860725</v>
      </c>
      <c r="K60" s="11">
        <f t="shared" si="1"/>
        <v>724.65947729999993</v>
      </c>
      <c r="L60" s="12">
        <v>0.34999999457331321</v>
      </c>
    </row>
    <row r="61" spans="1:12" x14ac:dyDescent="0.25">
      <c r="A61" s="1" t="s">
        <v>88</v>
      </c>
      <c r="B61" s="8" t="s">
        <v>113</v>
      </c>
      <c r="C61" s="1" t="s">
        <v>114</v>
      </c>
      <c r="D61" s="3">
        <v>1520</v>
      </c>
      <c r="E61" s="3">
        <v>2050</v>
      </c>
      <c r="F61" s="3">
        <f>VLOOKUP(B61,'[1]240507'!$A$2:$B$188,2,0)</f>
        <v>2</v>
      </c>
      <c r="G61" s="3" t="s">
        <v>18</v>
      </c>
      <c r="H61" s="9">
        <v>1663.944</v>
      </c>
      <c r="I61" s="9">
        <v>998.3664</v>
      </c>
      <c r="J61" s="10">
        <f t="shared" si="1"/>
        <v>2013.3722399999999</v>
      </c>
      <c r="K61" s="11">
        <f t="shared" si="1"/>
        <v>1208.023344</v>
      </c>
      <c r="L61" s="12">
        <v>0.39999999999999997</v>
      </c>
    </row>
    <row r="62" spans="1:12" x14ac:dyDescent="0.25">
      <c r="A62" s="1" t="s">
        <v>88</v>
      </c>
      <c r="B62" s="8" t="s">
        <v>116</v>
      </c>
      <c r="C62" s="1" t="s">
        <v>115</v>
      </c>
      <c r="D62" s="3">
        <v>1020</v>
      </c>
      <c r="E62" s="3">
        <v>1520</v>
      </c>
      <c r="F62" s="3">
        <f>VLOOKUP(B62,'[1]240507'!$A$2:$B$188,2,0)</f>
        <v>1</v>
      </c>
      <c r="G62" s="3" t="s">
        <v>18</v>
      </c>
      <c r="H62" s="9">
        <v>1102.3344</v>
      </c>
      <c r="I62" s="9">
        <v>661.40063999999995</v>
      </c>
      <c r="J62" s="10">
        <f t="shared" si="1"/>
        <v>1333.8246239999999</v>
      </c>
      <c r="K62" s="11">
        <f t="shared" si="1"/>
        <v>800.29477439999994</v>
      </c>
      <c r="L62" s="12">
        <v>0.4</v>
      </c>
    </row>
    <row r="63" spans="1:12" x14ac:dyDescent="0.25">
      <c r="A63" s="1" t="s">
        <v>88</v>
      </c>
      <c r="B63" s="8" t="s">
        <v>117</v>
      </c>
      <c r="C63" s="1" t="s">
        <v>118</v>
      </c>
      <c r="D63" s="3">
        <v>856</v>
      </c>
      <c r="E63" s="3">
        <v>3050</v>
      </c>
      <c r="F63" s="3">
        <f>VLOOKUP(B63,'[1]240507'!$A$2:$B$188,2,0)</f>
        <v>1</v>
      </c>
      <c r="G63" s="3" t="s">
        <v>18</v>
      </c>
      <c r="H63" s="9">
        <v>2321.0012000000002</v>
      </c>
      <c r="I63" s="9">
        <v>1624</v>
      </c>
      <c r="J63" s="10">
        <f t="shared" si="1"/>
        <v>2808.4114520000003</v>
      </c>
      <c r="K63" s="11">
        <f t="shared" si="1"/>
        <v>1965.04</v>
      </c>
      <c r="L63" s="12">
        <v>0.30030195589730851</v>
      </c>
    </row>
    <row r="64" spans="1:12" x14ac:dyDescent="0.25">
      <c r="A64" s="1" t="s">
        <v>88</v>
      </c>
      <c r="B64" s="8" t="s">
        <v>119</v>
      </c>
      <c r="C64" s="1" t="s">
        <v>120</v>
      </c>
      <c r="D64" s="3">
        <v>1010</v>
      </c>
      <c r="E64" s="3">
        <v>2050</v>
      </c>
      <c r="F64" s="3">
        <f>VLOOKUP(B64,'[1]240507'!$A$2:$B$188,2,0)</f>
        <v>3</v>
      </c>
      <c r="G64" s="3" t="s">
        <v>18</v>
      </c>
      <c r="H64" s="9">
        <v>2944.2510000000002</v>
      </c>
      <c r="I64" s="9">
        <v>1766.5506</v>
      </c>
      <c r="J64" s="10">
        <f t="shared" si="1"/>
        <v>3562.5437099999999</v>
      </c>
      <c r="K64" s="11">
        <f t="shared" si="1"/>
        <v>2137.526226</v>
      </c>
      <c r="L64" s="12">
        <v>0.4</v>
      </c>
    </row>
    <row r="65" spans="1:12" x14ac:dyDescent="0.25">
      <c r="A65" s="1" t="s">
        <v>91</v>
      </c>
      <c r="B65" s="8" t="s">
        <v>121</v>
      </c>
      <c r="C65" s="1" t="s">
        <v>122</v>
      </c>
      <c r="D65" s="3">
        <v>2050</v>
      </c>
      <c r="E65" s="3">
        <v>3050</v>
      </c>
      <c r="F65" s="3">
        <f>VLOOKUP(B65,'[1]240507'!$A$2:$B$188,2,0)</f>
        <v>6</v>
      </c>
      <c r="G65" s="3" t="s">
        <v>18</v>
      </c>
      <c r="H65" s="13">
        <v>4664.3649999999998</v>
      </c>
      <c r="I65" s="9">
        <v>2460</v>
      </c>
      <c r="J65" s="10">
        <f t="shared" si="1"/>
        <v>5643.8816499999994</v>
      </c>
      <c r="K65" s="11">
        <f t="shared" si="1"/>
        <v>2976.6</v>
      </c>
      <c r="L65" s="12">
        <v>0.47259702017316396</v>
      </c>
    </row>
    <row r="66" spans="1:12" x14ac:dyDescent="0.25">
      <c r="A66" s="1" t="s">
        <v>123</v>
      </c>
      <c r="B66" s="8" t="s">
        <v>124</v>
      </c>
      <c r="C66" s="1" t="s">
        <v>125</v>
      </c>
      <c r="D66" s="3">
        <v>1010</v>
      </c>
      <c r="E66" s="3">
        <v>1020</v>
      </c>
      <c r="F66" s="3">
        <f>VLOOKUP(B66,'[1]240507'!$A$2:$B$188,2,0)</f>
        <v>1</v>
      </c>
      <c r="G66" s="3" t="s">
        <v>18</v>
      </c>
      <c r="H66" s="9">
        <v>2105.7287999999999</v>
      </c>
      <c r="I66" s="9">
        <v>1200</v>
      </c>
      <c r="J66" s="10">
        <f t="shared" si="1"/>
        <v>2547.9318479999997</v>
      </c>
      <c r="K66" s="11">
        <f t="shared" si="1"/>
        <v>1452</v>
      </c>
      <c r="L66" s="12">
        <v>0.43</v>
      </c>
    </row>
    <row r="67" spans="1:12" x14ac:dyDescent="0.25">
      <c r="A67" s="1" t="s">
        <v>123</v>
      </c>
      <c r="B67" s="8" t="s">
        <v>126</v>
      </c>
      <c r="C67" s="1" t="s">
        <v>127</v>
      </c>
      <c r="D67" s="3">
        <v>620</v>
      </c>
      <c r="E67" s="3">
        <v>2200</v>
      </c>
      <c r="F67" s="3">
        <f>VLOOKUP(B67,'[1]240507'!$A$2:$B$188,2,0)</f>
        <v>2</v>
      </c>
      <c r="G67" s="3" t="s">
        <v>18</v>
      </c>
      <c r="H67" s="9">
        <v>1394.008</v>
      </c>
      <c r="I67" s="9">
        <v>745</v>
      </c>
      <c r="J67" s="10">
        <f t="shared" si="1"/>
        <v>1686.7496799999999</v>
      </c>
      <c r="K67" s="11">
        <f t="shared" si="1"/>
        <v>901.44999999999993</v>
      </c>
      <c r="L67" s="12">
        <v>0.4655697815220573</v>
      </c>
    </row>
    <row r="68" spans="1:12" x14ac:dyDescent="0.25">
      <c r="A68" s="1" t="s">
        <v>123</v>
      </c>
      <c r="B68" s="8" t="s">
        <v>128</v>
      </c>
      <c r="C68" s="1" t="s">
        <v>129</v>
      </c>
      <c r="D68" s="3">
        <v>480</v>
      </c>
      <c r="E68" s="3">
        <v>1360</v>
      </c>
      <c r="F68" s="3">
        <f>VLOOKUP(B68,'[1]240507'!$A$2:$B$188,2,0)</f>
        <v>2</v>
      </c>
      <c r="G68" s="3" t="s">
        <v>18</v>
      </c>
      <c r="H68" s="9">
        <v>1334.3232</v>
      </c>
      <c r="I68" s="9">
        <v>800</v>
      </c>
      <c r="J68" s="10">
        <f t="shared" si="1"/>
        <v>1614.531072</v>
      </c>
      <c r="K68" s="11">
        <f t="shared" si="1"/>
        <v>968</v>
      </c>
      <c r="L68" s="12">
        <v>0.40044510955066959</v>
      </c>
    </row>
    <row r="69" spans="1:12" x14ac:dyDescent="0.25">
      <c r="A69" s="1" t="s">
        <v>130</v>
      </c>
      <c r="B69" s="8" t="s">
        <v>131</v>
      </c>
      <c r="C69" s="1" t="s">
        <v>132</v>
      </c>
      <c r="F69" s="3">
        <f>VLOOKUP(B69,'[1]240507'!$A$2:$B$188,2,0)</f>
        <v>118</v>
      </c>
      <c r="G69" s="3" t="s">
        <v>18</v>
      </c>
      <c r="H69" s="13">
        <v>8</v>
      </c>
      <c r="I69" s="9">
        <v>4</v>
      </c>
      <c r="J69" s="10">
        <f t="shared" ref="J69:K113" si="2">1.21*H69</f>
        <v>9.68</v>
      </c>
      <c r="K69" s="11">
        <f t="shared" si="2"/>
        <v>4.84</v>
      </c>
      <c r="L69" s="12">
        <v>0.5</v>
      </c>
    </row>
    <row r="70" spans="1:12" x14ac:dyDescent="0.25">
      <c r="A70" s="1" t="s">
        <v>130</v>
      </c>
      <c r="B70" s="8" t="s">
        <v>133</v>
      </c>
      <c r="C70" s="1" t="s">
        <v>134</v>
      </c>
      <c r="F70" s="3">
        <f>VLOOKUP(B70,'[1]240507'!$A$2:$B$188,2,0)</f>
        <v>4</v>
      </c>
      <c r="G70" s="3" t="s">
        <v>18</v>
      </c>
      <c r="H70" s="13">
        <v>175</v>
      </c>
      <c r="I70" s="9">
        <v>100</v>
      </c>
      <c r="J70" s="10">
        <f t="shared" si="2"/>
        <v>211.75</v>
      </c>
      <c r="K70" s="11">
        <f t="shared" si="2"/>
        <v>121</v>
      </c>
      <c r="L70" s="12">
        <v>0.42857142857142855</v>
      </c>
    </row>
    <row r="71" spans="1:12" x14ac:dyDescent="0.25">
      <c r="A71" s="1" t="s">
        <v>130</v>
      </c>
      <c r="B71" s="8" t="s">
        <v>135</v>
      </c>
      <c r="C71" s="1" t="s">
        <v>136</v>
      </c>
      <c r="E71" s="3" t="s">
        <v>137</v>
      </c>
      <c r="F71" s="3">
        <f>VLOOKUP(B71,'[1]240507'!$A$2:$B$188,2,0)</f>
        <v>78</v>
      </c>
      <c r="G71" s="3" t="s">
        <v>18</v>
      </c>
      <c r="H71" s="13">
        <v>210</v>
      </c>
      <c r="I71" s="9">
        <v>120</v>
      </c>
      <c r="J71" s="10">
        <f t="shared" si="2"/>
        <v>254.1</v>
      </c>
      <c r="K71" s="11">
        <f t="shared" si="2"/>
        <v>145.19999999999999</v>
      </c>
      <c r="L71" s="12">
        <v>0.42857142857142855</v>
      </c>
    </row>
    <row r="72" spans="1:12" x14ac:dyDescent="0.25">
      <c r="A72" s="1" t="s">
        <v>130</v>
      </c>
      <c r="B72" s="8" t="s">
        <v>138</v>
      </c>
      <c r="C72" s="1" t="s">
        <v>139</v>
      </c>
      <c r="E72" s="3" t="s">
        <v>140</v>
      </c>
      <c r="F72" s="3">
        <f>VLOOKUP(B72,'[1]240507'!$A$2:$B$188,2,0)</f>
        <v>3</v>
      </c>
      <c r="G72" s="3" t="s">
        <v>18</v>
      </c>
      <c r="H72" s="13">
        <v>240</v>
      </c>
      <c r="I72" s="9">
        <v>145</v>
      </c>
      <c r="J72" s="10">
        <f t="shared" si="2"/>
        <v>290.39999999999998</v>
      </c>
      <c r="K72" s="11">
        <f t="shared" si="2"/>
        <v>175.45</v>
      </c>
      <c r="L72" s="12">
        <v>0.39583333333333331</v>
      </c>
    </row>
    <row r="73" spans="1:12" x14ac:dyDescent="0.25">
      <c r="A73" s="1" t="s">
        <v>130</v>
      </c>
      <c r="B73" s="8" t="s">
        <v>141</v>
      </c>
      <c r="C73" s="1" t="s">
        <v>139</v>
      </c>
      <c r="E73" s="3" t="s">
        <v>140</v>
      </c>
      <c r="F73" s="3">
        <f>VLOOKUP(B73,'[1]240507'!$A$2:$B$188,2,0)</f>
        <v>2</v>
      </c>
      <c r="G73" s="3" t="s">
        <v>18</v>
      </c>
      <c r="H73" s="13">
        <v>240</v>
      </c>
      <c r="I73" s="9">
        <v>145</v>
      </c>
      <c r="J73" s="10">
        <f t="shared" si="2"/>
        <v>290.39999999999998</v>
      </c>
      <c r="K73" s="11">
        <f t="shared" si="2"/>
        <v>175.45</v>
      </c>
      <c r="L73" s="12">
        <v>0.39583333333333331</v>
      </c>
    </row>
    <row r="74" spans="1:12" x14ac:dyDescent="0.25">
      <c r="A74" s="1" t="s">
        <v>130</v>
      </c>
      <c r="B74" s="8" t="s">
        <v>142</v>
      </c>
      <c r="C74" s="1" t="s">
        <v>143</v>
      </c>
      <c r="E74" s="3" t="s">
        <v>144</v>
      </c>
      <c r="F74" s="3">
        <f>VLOOKUP(B74,'[1]240507'!$A$2:$B$188,2,0)</f>
        <v>323</v>
      </c>
      <c r="G74" s="3" t="s">
        <v>18</v>
      </c>
      <c r="H74" s="13">
        <v>348</v>
      </c>
      <c r="I74" s="9">
        <v>243.6</v>
      </c>
      <c r="J74" s="10">
        <f t="shared" si="2"/>
        <v>421.08</v>
      </c>
      <c r="K74" s="11">
        <f t="shared" si="2"/>
        <v>294.75599999999997</v>
      </c>
      <c r="L74" s="12">
        <v>0.3</v>
      </c>
    </row>
    <row r="75" spans="1:12" x14ac:dyDescent="0.25">
      <c r="A75" s="1" t="s">
        <v>130</v>
      </c>
      <c r="B75" s="8" t="s">
        <v>145</v>
      </c>
      <c r="C75" s="1" t="s">
        <v>146</v>
      </c>
      <c r="E75" s="3" t="s">
        <v>147</v>
      </c>
      <c r="F75" s="3">
        <f>VLOOKUP(B75,'[1]240507'!$A$2:$B$188,2,0)</f>
        <v>1</v>
      </c>
      <c r="G75" s="3" t="s">
        <v>18</v>
      </c>
      <c r="H75" s="13">
        <v>292.5</v>
      </c>
      <c r="I75" s="9">
        <v>146.25</v>
      </c>
      <c r="J75" s="10">
        <f t="shared" si="2"/>
        <v>353.92500000000001</v>
      </c>
      <c r="K75" s="11">
        <f t="shared" si="2"/>
        <v>176.96250000000001</v>
      </c>
      <c r="L75" s="12">
        <v>0.5</v>
      </c>
    </row>
    <row r="76" spans="1:12" x14ac:dyDescent="0.25">
      <c r="A76" s="1" t="s">
        <v>130</v>
      </c>
      <c r="B76" s="8" t="s">
        <v>148</v>
      </c>
      <c r="C76" s="1" t="s">
        <v>149</v>
      </c>
      <c r="E76" s="3" t="s">
        <v>140</v>
      </c>
      <c r="F76" s="3">
        <f>VLOOKUP(B76,'[1]240507'!$A$2:$B$188,2,0)</f>
        <v>1</v>
      </c>
      <c r="G76" s="3" t="s">
        <v>18</v>
      </c>
      <c r="H76" s="13">
        <v>280</v>
      </c>
      <c r="I76" s="9">
        <v>155</v>
      </c>
      <c r="J76" s="10">
        <f t="shared" si="2"/>
        <v>338.8</v>
      </c>
      <c r="K76" s="11">
        <f t="shared" si="2"/>
        <v>187.54999999999998</v>
      </c>
      <c r="L76" s="12">
        <v>0.44642857142857145</v>
      </c>
    </row>
    <row r="77" spans="1:12" x14ac:dyDescent="0.25">
      <c r="A77" s="1" t="s">
        <v>130</v>
      </c>
      <c r="B77" s="8" t="s">
        <v>150</v>
      </c>
      <c r="C77" s="1" t="s">
        <v>151</v>
      </c>
      <c r="E77" s="3" t="s">
        <v>144</v>
      </c>
      <c r="F77" s="3">
        <f>VLOOKUP(B77,'[1]240507'!$A$2:$B$188,2,0)</f>
        <v>5</v>
      </c>
      <c r="G77" s="3" t="s">
        <v>18</v>
      </c>
      <c r="H77" s="13">
        <v>580</v>
      </c>
      <c r="I77" s="9">
        <v>348</v>
      </c>
      <c r="J77" s="10">
        <f t="shared" si="2"/>
        <v>701.8</v>
      </c>
      <c r="K77" s="11">
        <f t="shared" si="2"/>
        <v>421.08</v>
      </c>
      <c r="L77" s="12">
        <v>0.4</v>
      </c>
    </row>
    <row r="78" spans="1:12" x14ac:dyDescent="0.25">
      <c r="A78" s="1" t="s">
        <v>130</v>
      </c>
      <c r="B78" s="8" t="s">
        <v>152</v>
      </c>
      <c r="C78" s="1" t="s">
        <v>153</v>
      </c>
      <c r="E78" s="3" t="s">
        <v>140</v>
      </c>
      <c r="F78" s="3">
        <f>VLOOKUP(B78,'[1]240507'!$A$2:$B$188,2,0)</f>
        <v>4</v>
      </c>
      <c r="G78" s="3" t="s">
        <v>18</v>
      </c>
      <c r="H78" s="13">
        <v>220</v>
      </c>
      <c r="I78" s="9">
        <v>130</v>
      </c>
      <c r="J78" s="10">
        <f t="shared" si="2"/>
        <v>266.2</v>
      </c>
      <c r="K78" s="11">
        <f t="shared" si="2"/>
        <v>157.29999999999998</v>
      </c>
      <c r="L78" s="12">
        <v>0.40909090909090912</v>
      </c>
    </row>
    <row r="79" spans="1:12" x14ac:dyDescent="0.25">
      <c r="A79" s="1" t="s">
        <v>130</v>
      </c>
      <c r="B79" s="8" t="s">
        <v>154</v>
      </c>
      <c r="C79" s="1" t="s">
        <v>155</v>
      </c>
      <c r="E79" s="3" t="s">
        <v>140</v>
      </c>
      <c r="F79" s="3">
        <f>VLOOKUP(B79,'[1]240507'!$A$2:$B$188,2,0)</f>
        <v>3</v>
      </c>
      <c r="G79" s="3" t="s">
        <v>18</v>
      </c>
      <c r="H79" s="13">
        <v>260</v>
      </c>
      <c r="I79" s="9">
        <v>150</v>
      </c>
      <c r="J79" s="10">
        <f t="shared" si="2"/>
        <v>314.59999999999997</v>
      </c>
      <c r="K79" s="11">
        <f t="shared" si="2"/>
        <v>181.5</v>
      </c>
      <c r="L79" s="12">
        <v>0.42307692307692307</v>
      </c>
    </row>
    <row r="80" spans="1:12" x14ac:dyDescent="0.25">
      <c r="A80" s="1" t="s">
        <v>156</v>
      </c>
      <c r="B80" s="8" t="s">
        <v>157</v>
      </c>
      <c r="C80" s="1" t="s">
        <v>158</v>
      </c>
      <c r="D80" s="3">
        <v>1220</v>
      </c>
      <c r="E80" s="3">
        <v>1500</v>
      </c>
      <c r="F80" s="3">
        <f>VLOOKUP(B80,'[1]240507'!$A$2:$B$188,2,0)</f>
        <v>3</v>
      </c>
      <c r="G80" s="3" t="s">
        <v>18</v>
      </c>
      <c r="H80" s="9">
        <v>519.72</v>
      </c>
      <c r="I80" s="9">
        <v>259.86</v>
      </c>
      <c r="J80" s="10">
        <f t="shared" si="2"/>
        <v>628.86120000000005</v>
      </c>
      <c r="K80" s="11">
        <f t="shared" si="2"/>
        <v>314.43060000000003</v>
      </c>
      <c r="L80" s="12">
        <v>0.5</v>
      </c>
    </row>
    <row r="81" spans="1:12" x14ac:dyDescent="0.25">
      <c r="A81" s="1" t="s">
        <v>156</v>
      </c>
      <c r="B81" s="8" t="s">
        <v>159</v>
      </c>
      <c r="C81" s="1" t="s">
        <v>158</v>
      </c>
      <c r="D81" s="3">
        <v>1220</v>
      </c>
      <c r="E81" s="3">
        <v>1300</v>
      </c>
      <c r="F81" s="3">
        <f>VLOOKUP(B81,'[1]240507'!$A$2:$B$188,2,0)</f>
        <v>3</v>
      </c>
      <c r="G81" s="3" t="s">
        <v>18</v>
      </c>
      <c r="H81" s="9">
        <v>450.42399999999998</v>
      </c>
      <c r="I81" s="9">
        <v>225.21199999999999</v>
      </c>
      <c r="J81" s="10">
        <f t="shared" si="2"/>
        <v>545.01303999999993</v>
      </c>
      <c r="K81" s="11">
        <f t="shared" si="2"/>
        <v>272.50651999999997</v>
      </c>
      <c r="L81" s="12">
        <v>0.5</v>
      </c>
    </row>
    <row r="82" spans="1:12" x14ac:dyDescent="0.25">
      <c r="A82" s="1" t="s">
        <v>156</v>
      </c>
      <c r="B82" s="8" t="s">
        <v>160</v>
      </c>
      <c r="C82" s="1" t="s">
        <v>161</v>
      </c>
      <c r="D82" s="3">
        <v>1520</v>
      </c>
      <c r="E82" s="3">
        <v>2980</v>
      </c>
      <c r="F82" s="3">
        <f>VLOOKUP(B82,'[1]240507'!$A$2:$B$188,2,0)</f>
        <v>4</v>
      </c>
      <c r="G82" s="3" t="s">
        <v>18</v>
      </c>
      <c r="H82" s="9">
        <v>1440.4128000000001</v>
      </c>
      <c r="I82" s="9">
        <v>720.20640000000003</v>
      </c>
      <c r="J82" s="10">
        <f t="shared" si="2"/>
        <v>1742.899488</v>
      </c>
      <c r="K82" s="11">
        <f t="shared" si="2"/>
        <v>871.44974400000001</v>
      </c>
      <c r="L82" s="12">
        <v>0.5</v>
      </c>
    </row>
    <row r="83" spans="1:12" x14ac:dyDescent="0.25">
      <c r="A83" s="1" t="s">
        <v>156</v>
      </c>
      <c r="B83" s="8" t="s">
        <v>162</v>
      </c>
      <c r="C83" s="1" t="s">
        <v>161</v>
      </c>
      <c r="D83" s="3">
        <v>2030</v>
      </c>
      <c r="E83" s="3">
        <v>2980</v>
      </c>
      <c r="F83" s="3">
        <f>VLOOKUP(B83,'[1]240507'!$A$2:$B$188,2,0)</f>
        <v>2</v>
      </c>
      <c r="G83" s="3" t="s">
        <v>18</v>
      </c>
      <c r="H83" s="9">
        <v>1923.7092</v>
      </c>
      <c r="I83" s="9">
        <v>961.8546</v>
      </c>
      <c r="J83" s="10">
        <f t="shared" si="2"/>
        <v>2327.6881319999998</v>
      </c>
      <c r="K83" s="11">
        <f t="shared" si="2"/>
        <v>1163.8440659999999</v>
      </c>
      <c r="L83" s="12">
        <v>0.5</v>
      </c>
    </row>
    <row r="84" spans="1:12" x14ac:dyDescent="0.25">
      <c r="A84" s="1" t="s">
        <v>156</v>
      </c>
      <c r="B84" s="8" t="s">
        <v>163</v>
      </c>
      <c r="C84" s="1" t="s">
        <v>161</v>
      </c>
      <c r="D84" s="3">
        <v>500</v>
      </c>
      <c r="E84" s="3">
        <v>2980</v>
      </c>
      <c r="F84" s="3">
        <f>VLOOKUP(B84,'[1]240507'!$A$2:$B$188,2,0)</f>
        <v>5</v>
      </c>
      <c r="G84" s="3" t="s">
        <v>18</v>
      </c>
      <c r="H84" s="9">
        <v>473.82</v>
      </c>
      <c r="I84" s="9">
        <v>236.91</v>
      </c>
      <c r="J84" s="10">
        <f t="shared" si="2"/>
        <v>573.32219999999995</v>
      </c>
      <c r="K84" s="11">
        <f t="shared" si="2"/>
        <v>286.66109999999998</v>
      </c>
      <c r="L84" s="12">
        <v>0.5</v>
      </c>
    </row>
    <row r="85" spans="1:12" x14ac:dyDescent="0.25">
      <c r="A85" s="1" t="s">
        <v>156</v>
      </c>
      <c r="B85" s="8" t="s">
        <v>164</v>
      </c>
      <c r="C85" s="1" t="s">
        <v>165</v>
      </c>
      <c r="D85" s="3">
        <v>1345</v>
      </c>
      <c r="E85" s="3">
        <v>1520</v>
      </c>
      <c r="F85" s="3">
        <f>VLOOKUP(B85,'[1]240507'!$A$2:$B$188,2,0)</f>
        <v>1</v>
      </c>
      <c r="G85" s="3" t="s">
        <v>18</v>
      </c>
      <c r="H85" s="13">
        <v>330</v>
      </c>
      <c r="I85" s="9">
        <v>165</v>
      </c>
      <c r="J85" s="10">
        <f t="shared" si="2"/>
        <v>399.3</v>
      </c>
      <c r="K85" s="11">
        <f t="shared" si="2"/>
        <v>199.65</v>
      </c>
      <c r="L85" s="12">
        <v>0.5</v>
      </c>
    </row>
    <row r="86" spans="1:12" x14ac:dyDescent="0.25">
      <c r="A86" s="1" t="s">
        <v>167</v>
      </c>
      <c r="B86" s="8" t="s">
        <v>168</v>
      </c>
      <c r="C86" s="1" t="s">
        <v>169</v>
      </c>
      <c r="E86" s="3" t="s">
        <v>140</v>
      </c>
      <c r="F86" s="3">
        <f>VLOOKUP(B86,'[1]240507'!$A$2:$B$188,2,0)</f>
        <v>19</v>
      </c>
      <c r="G86" s="3" t="s">
        <v>18</v>
      </c>
      <c r="H86" s="13">
        <v>262</v>
      </c>
      <c r="I86" s="9">
        <v>157.19999999999999</v>
      </c>
      <c r="J86" s="10">
        <f t="shared" si="2"/>
        <v>317.02</v>
      </c>
      <c r="K86" s="11">
        <f t="shared" si="2"/>
        <v>190.21199999999999</v>
      </c>
      <c r="L86" s="12">
        <v>0.4</v>
      </c>
    </row>
    <row r="87" spans="1:12" x14ac:dyDescent="0.25">
      <c r="A87" s="1" t="s">
        <v>167</v>
      </c>
      <c r="B87" s="8" t="s">
        <v>170</v>
      </c>
      <c r="C87" s="1" t="s">
        <v>171</v>
      </c>
      <c r="E87" s="3" t="s">
        <v>172</v>
      </c>
      <c r="F87" s="3">
        <f>VLOOKUP(B87,'[1]240507'!$A$2:$B$188,2,0)</f>
        <v>69</v>
      </c>
      <c r="G87" s="3" t="s">
        <v>18</v>
      </c>
      <c r="H87" s="13">
        <v>220.82</v>
      </c>
      <c r="I87" s="9">
        <v>44</v>
      </c>
      <c r="J87" s="10">
        <f t="shared" si="2"/>
        <v>267.19219999999996</v>
      </c>
      <c r="K87" s="11">
        <f t="shared" si="2"/>
        <v>53.239999999999995</v>
      </c>
      <c r="L87" s="12">
        <v>0.80074268635087398</v>
      </c>
    </row>
    <row r="88" spans="1:12" x14ac:dyDescent="0.25">
      <c r="A88" s="1" t="s">
        <v>167</v>
      </c>
      <c r="B88" s="8" t="s">
        <v>173</v>
      </c>
      <c r="C88" s="1" t="s">
        <v>174</v>
      </c>
      <c r="E88" s="3" t="s">
        <v>172</v>
      </c>
      <c r="F88" s="3">
        <f>VLOOKUP(B88,'[1]240507'!$A$2:$B$188,2,0)</f>
        <v>77</v>
      </c>
      <c r="G88" s="3" t="s">
        <v>18</v>
      </c>
      <c r="H88" s="13">
        <v>220.82</v>
      </c>
      <c r="I88" s="9">
        <v>44</v>
      </c>
      <c r="J88" s="10">
        <f t="shared" si="2"/>
        <v>267.19219999999996</v>
      </c>
      <c r="K88" s="11">
        <f t="shared" si="2"/>
        <v>53.239999999999995</v>
      </c>
      <c r="L88" s="12">
        <v>0.80074268635087398</v>
      </c>
    </row>
    <row r="89" spans="1:12" x14ac:dyDescent="0.25">
      <c r="A89" s="1" t="s">
        <v>167</v>
      </c>
      <c r="B89" s="8" t="s">
        <v>175</v>
      </c>
      <c r="C89" s="1" t="s">
        <v>176</v>
      </c>
      <c r="E89" s="3" t="s">
        <v>172</v>
      </c>
      <c r="F89" s="3">
        <f>VLOOKUP(B89,'[1]240507'!$A$2:$B$188,2,0)</f>
        <v>19</v>
      </c>
      <c r="G89" s="3" t="s">
        <v>18</v>
      </c>
      <c r="H89" s="13">
        <v>220.82</v>
      </c>
      <c r="I89" s="9">
        <v>44</v>
      </c>
      <c r="J89" s="10">
        <f t="shared" si="2"/>
        <v>267.19219999999996</v>
      </c>
      <c r="K89" s="11">
        <f t="shared" si="2"/>
        <v>53.239999999999995</v>
      </c>
      <c r="L89" s="12">
        <v>0.80074268635087398</v>
      </c>
    </row>
    <row r="90" spans="1:12" x14ac:dyDescent="0.25">
      <c r="A90" s="1" t="s">
        <v>167</v>
      </c>
      <c r="B90" s="8" t="s">
        <v>177</v>
      </c>
      <c r="C90" s="1" t="s">
        <v>178</v>
      </c>
      <c r="E90" s="3" t="s">
        <v>172</v>
      </c>
      <c r="F90" s="3">
        <f>VLOOKUP(B90,'[1]240507'!$A$2:$B$188,2,0)</f>
        <v>67</v>
      </c>
      <c r="G90" s="3" t="s">
        <v>18</v>
      </c>
      <c r="H90" s="13">
        <v>220.82</v>
      </c>
      <c r="I90" s="9">
        <v>44</v>
      </c>
      <c r="J90" s="10">
        <f t="shared" si="2"/>
        <v>267.19219999999996</v>
      </c>
      <c r="K90" s="11">
        <f t="shared" si="2"/>
        <v>53.239999999999995</v>
      </c>
      <c r="L90" s="12">
        <v>0.80074268635087398</v>
      </c>
    </row>
    <row r="91" spans="1:12" x14ac:dyDescent="0.25">
      <c r="A91" s="1" t="s">
        <v>167</v>
      </c>
      <c r="B91" s="8" t="s">
        <v>179</v>
      </c>
      <c r="C91" s="1" t="s">
        <v>180</v>
      </c>
      <c r="E91" s="3" t="s">
        <v>140</v>
      </c>
      <c r="F91" s="3">
        <f>VLOOKUP(B91,'[1]240507'!$A$2:$B$188,2,0)</f>
        <v>7</v>
      </c>
      <c r="G91" s="3" t="s">
        <v>18</v>
      </c>
      <c r="H91" s="13">
        <v>1480</v>
      </c>
      <c r="I91" s="9">
        <v>888</v>
      </c>
      <c r="J91" s="10">
        <f t="shared" si="2"/>
        <v>1790.8</v>
      </c>
      <c r="K91" s="11">
        <f t="shared" si="2"/>
        <v>1074.48</v>
      </c>
      <c r="L91" s="12">
        <v>0.4</v>
      </c>
    </row>
    <row r="92" spans="1:12" x14ac:dyDescent="0.25">
      <c r="A92" s="1" t="s">
        <v>167</v>
      </c>
      <c r="B92" s="8" t="s">
        <v>181</v>
      </c>
      <c r="C92" s="1" t="s">
        <v>182</v>
      </c>
      <c r="E92" s="3" t="s">
        <v>140</v>
      </c>
      <c r="F92" s="3">
        <f>VLOOKUP(B92,'[1]240507'!$A$2:$B$188,2,0)</f>
        <v>92</v>
      </c>
      <c r="G92" s="3" t="s">
        <v>18</v>
      </c>
      <c r="H92" s="13">
        <v>527</v>
      </c>
      <c r="I92" s="9">
        <v>164</v>
      </c>
      <c r="J92" s="10">
        <f t="shared" si="2"/>
        <v>637.66999999999996</v>
      </c>
      <c r="K92" s="11">
        <f t="shared" si="2"/>
        <v>198.44</v>
      </c>
      <c r="L92" s="12">
        <v>0.68880455407969643</v>
      </c>
    </row>
    <row r="93" spans="1:12" x14ac:dyDescent="0.25">
      <c r="A93" s="1" t="s">
        <v>167</v>
      </c>
      <c r="B93" s="8" t="s">
        <v>183</v>
      </c>
      <c r="C93" s="1" t="s">
        <v>184</v>
      </c>
      <c r="E93" s="3" t="s">
        <v>140</v>
      </c>
      <c r="F93" s="3">
        <f>VLOOKUP(B93,'[1]240507'!$A$2:$B$188,2,0)</f>
        <v>16</v>
      </c>
      <c r="G93" s="3" t="s">
        <v>18</v>
      </c>
      <c r="H93" s="13">
        <v>1663</v>
      </c>
      <c r="I93" s="9">
        <v>517</v>
      </c>
      <c r="J93" s="10">
        <f t="shared" si="2"/>
        <v>2012.23</v>
      </c>
      <c r="K93" s="11">
        <f t="shared" si="2"/>
        <v>625.56999999999994</v>
      </c>
      <c r="L93" s="12">
        <v>0.68911605532170772</v>
      </c>
    </row>
    <row r="94" spans="1:12" x14ac:dyDescent="0.25">
      <c r="A94" s="1" t="s">
        <v>166</v>
      </c>
      <c r="B94" s="8" t="s">
        <v>185</v>
      </c>
      <c r="C94" s="1" t="s">
        <v>186</v>
      </c>
      <c r="D94" s="3">
        <v>1045</v>
      </c>
      <c r="E94" s="3">
        <v>2400</v>
      </c>
      <c r="F94" s="3">
        <f>VLOOKUP(B94,'[1]240507'!$A$2:$B$188,2,0)</f>
        <v>1</v>
      </c>
      <c r="G94" s="3" t="s">
        <v>18</v>
      </c>
      <c r="H94" s="9">
        <v>1662.8040000000001</v>
      </c>
      <c r="I94" s="9">
        <v>900</v>
      </c>
      <c r="J94" s="10">
        <f t="shared" si="2"/>
        <v>2011.9928400000001</v>
      </c>
      <c r="K94" s="11">
        <f t="shared" si="2"/>
        <v>1089</v>
      </c>
      <c r="L94" s="12">
        <v>0.45874558877654853</v>
      </c>
    </row>
    <row r="95" spans="1:12" x14ac:dyDescent="0.25">
      <c r="A95" s="1" t="s">
        <v>166</v>
      </c>
      <c r="B95" s="8" t="s">
        <v>187</v>
      </c>
      <c r="C95" s="1" t="s">
        <v>188</v>
      </c>
      <c r="D95" s="3">
        <v>1045</v>
      </c>
      <c r="E95" s="3">
        <v>1000</v>
      </c>
      <c r="F95" s="3">
        <f>VLOOKUP(B95,'[1]240507'!$A$2:$B$188,2,0)</f>
        <v>9</v>
      </c>
      <c r="G95" s="3" t="s">
        <v>18</v>
      </c>
      <c r="H95" s="9">
        <v>666.71</v>
      </c>
      <c r="I95" s="9">
        <v>355</v>
      </c>
      <c r="J95" s="10">
        <f t="shared" si="2"/>
        <v>806.71910000000003</v>
      </c>
      <c r="K95" s="11">
        <f t="shared" si="2"/>
        <v>429.55</v>
      </c>
      <c r="L95" s="12">
        <v>0.46753461025033377</v>
      </c>
    </row>
    <row r="96" spans="1:12" x14ac:dyDescent="0.25">
      <c r="A96" s="1" t="s">
        <v>166</v>
      </c>
      <c r="B96" s="8" t="s">
        <v>189</v>
      </c>
      <c r="C96" s="1" t="s">
        <v>190</v>
      </c>
      <c r="D96" s="3">
        <v>1045</v>
      </c>
      <c r="E96" s="3">
        <v>2500</v>
      </c>
      <c r="F96" s="3">
        <f>VLOOKUP(B96,'[1]240507'!$A$2:$B$188,2,0)</f>
        <v>1</v>
      </c>
      <c r="G96" s="3" t="s">
        <v>18</v>
      </c>
      <c r="H96" s="9">
        <v>2009.0125</v>
      </c>
      <c r="I96" s="9">
        <v>1004.50625</v>
      </c>
      <c r="J96" s="10">
        <f t="shared" si="2"/>
        <v>2430.9051249999998</v>
      </c>
      <c r="K96" s="11">
        <f t="shared" si="2"/>
        <v>1215.4525624999999</v>
      </c>
      <c r="L96" s="12">
        <v>0.5</v>
      </c>
    </row>
    <row r="97" spans="1:12" x14ac:dyDescent="0.25">
      <c r="A97" s="1" t="s">
        <v>130</v>
      </c>
      <c r="B97" s="8" t="s">
        <v>191</v>
      </c>
      <c r="C97" s="1" t="s">
        <v>192</v>
      </c>
      <c r="D97" s="3">
        <v>240</v>
      </c>
      <c r="E97" s="3">
        <v>380</v>
      </c>
      <c r="F97" s="3">
        <f>VLOOKUP(B97,'[1]240507'!$A$2:$B$188,2,0)</f>
        <v>423</v>
      </c>
      <c r="G97" s="3" t="s">
        <v>18</v>
      </c>
      <c r="H97" s="13">
        <v>232</v>
      </c>
      <c r="I97" s="9">
        <v>99</v>
      </c>
      <c r="J97" s="10">
        <f t="shared" si="2"/>
        <v>280.71999999999997</v>
      </c>
      <c r="K97" s="11">
        <f t="shared" si="2"/>
        <v>119.78999999999999</v>
      </c>
      <c r="L97" s="12">
        <v>0.57327586206896552</v>
      </c>
    </row>
    <row r="98" spans="1:12" x14ac:dyDescent="0.25">
      <c r="A98" s="1" t="s">
        <v>130</v>
      </c>
      <c r="B98" s="8" t="s">
        <v>193</v>
      </c>
      <c r="C98" s="1" t="s">
        <v>194</v>
      </c>
      <c r="E98" s="3">
        <v>500</v>
      </c>
      <c r="F98" s="3">
        <f>VLOOKUP(B98,'[1]240507'!$A$2:$B$188,2,0)</f>
        <v>46</v>
      </c>
      <c r="G98" s="3" t="s">
        <v>18</v>
      </c>
      <c r="H98" s="13">
        <v>112</v>
      </c>
      <c r="I98" s="9">
        <v>41</v>
      </c>
      <c r="J98" s="10">
        <f t="shared" si="2"/>
        <v>135.51999999999998</v>
      </c>
      <c r="K98" s="11">
        <f t="shared" si="2"/>
        <v>49.61</v>
      </c>
      <c r="L98" s="12">
        <v>0.6339285714285714</v>
      </c>
    </row>
    <row r="99" spans="1:12" x14ac:dyDescent="0.25">
      <c r="A99" s="1" t="s">
        <v>130</v>
      </c>
      <c r="B99" s="8" t="s">
        <v>195</v>
      </c>
      <c r="C99" s="1" t="s">
        <v>196</v>
      </c>
      <c r="E99" s="3">
        <v>500</v>
      </c>
      <c r="F99" s="3">
        <f>VLOOKUP(B99,'[1]240507'!$A$2:$B$188,2,0)</f>
        <v>385</v>
      </c>
      <c r="G99" s="3" t="s">
        <v>18</v>
      </c>
      <c r="H99" s="13">
        <v>44</v>
      </c>
      <c r="I99" s="9">
        <v>16</v>
      </c>
      <c r="J99" s="10">
        <f t="shared" si="2"/>
        <v>53.239999999999995</v>
      </c>
      <c r="K99" s="11">
        <f t="shared" si="2"/>
        <v>19.36</v>
      </c>
      <c r="L99" s="12">
        <v>0.63636363636363635</v>
      </c>
    </row>
    <row r="100" spans="1:12" x14ac:dyDescent="0.25">
      <c r="A100" s="1" t="s">
        <v>130</v>
      </c>
      <c r="B100" s="8" t="s">
        <v>197</v>
      </c>
      <c r="C100" s="1" t="s">
        <v>198</v>
      </c>
      <c r="E100" s="3">
        <v>500</v>
      </c>
      <c r="F100" s="3">
        <f>VLOOKUP(B100,'[1]240507'!$A$2:$B$188,2,0)</f>
        <v>390</v>
      </c>
      <c r="G100" s="3" t="s">
        <v>18</v>
      </c>
      <c r="H100" s="13">
        <v>83</v>
      </c>
      <c r="I100" s="9">
        <v>30</v>
      </c>
      <c r="J100" s="10">
        <f t="shared" si="2"/>
        <v>100.42999999999999</v>
      </c>
      <c r="K100" s="11">
        <f t="shared" si="2"/>
        <v>36.299999999999997</v>
      </c>
      <c r="L100" s="12">
        <v>0.63855421686746983</v>
      </c>
    </row>
    <row r="101" spans="1:12" x14ac:dyDescent="0.25">
      <c r="A101" s="1" t="s">
        <v>130</v>
      </c>
      <c r="B101" s="8" t="s">
        <v>199</v>
      </c>
      <c r="C101" s="1" t="s">
        <v>200</v>
      </c>
      <c r="E101" s="3">
        <v>500</v>
      </c>
      <c r="F101" s="3">
        <f>VLOOKUP(B101,'[1]240507'!$A$2:$B$188,2,0)</f>
        <v>385</v>
      </c>
      <c r="G101" s="3" t="s">
        <v>18</v>
      </c>
      <c r="H101" s="13">
        <v>56</v>
      </c>
      <c r="I101" s="9">
        <v>21</v>
      </c>
      <c r="J101" s="10">
        <f t="shared" si="2"/>
        <v>67.759999999999991</v>
      </c>
      <c r="K101" s="11">
        <f t="shared" si="2"/>
        <v>25.41</v>
      </c>
      <c r="L101" s="12">
        <v>0.625</v>
      </c>
    </row>
    <row r="102" spans="1:12" x14ac:dyDescent="0.25">
      <c r="A102" s="1" t="s">
        <v>130</v>
      </c>
      <c r="B102" s="8" t="s">
        <v>201</v>
      </c>
      <c r="C102" s="1" t="s">
        <v>202</v>
      </c>
      <c r="E102" s="3">
        <v>500</v>
      </c>
      <c r="F102" s="3">
        <f>VLOOKUP(B102,'[1]240507'!$A$2:$B$188,2,0)</f>
        <v>5</v>
      </c>
      <c r="G102" s="3" t="s">
        <v>18</v>
      </c>
      <c r="H102" s="13">
        <v>999</v>
      </c>
      <c r="I102" s="9">
        <v>567</v>
      </c>
      <c r="J102" s="10">
        <f t="shared" si="2"/>
        <v>1208.79</v>
      </c>
      <c r="K102" s="11">
        <f t="shared" si="2"/>
        <v>686.06999999999994</v>
      </c>
      <c r="L102" s="12">
        <v>0.43243243243243246</v>
      </c>
    </row>
    <row r="103" spans="1:12" x14ac:dyDescent="0.25">
      <c r="A103" s="1" t="s">
        <v>130</v>
      </c>
      <c r="B103" s="8" t="s">
        <v>203</v>
      </c>
      <c r="C103" s="1" t="s">
        <v>204</v>
      </c>
      <c r="E103" s="3">
        <v>2500</v>
      </c>
      <c r="F103" s="3">
        <f>VLOOKUP(B103,'[1]240507'!$A$2:$B$188,2,0)</f>
        <v>194</v>
      </c>
      <c r="G103" s="3" t="s">
        <v>18</v>
      </c>
      <c r="H103" s="13">
        <v>260</v>
      </c>
      <c r="I103" s="9">
        <v>106</v>
      </c>
      <c r="J103" s="10">
        <f t="shared" si="2"/>
        <v>314.59999999999997</v>
      </c>
      <c r="K103" s="11">
        <f t="shared" si="2"/>
        <v>128.26</v>
      </c>
      <c r="L103" s="12">
        <v>0.59230769230769231</v>
      </c>
    </row>
    <row r="104" spans="1:12" x14ac:dyDescent="0.25">
      <c r="A104" s="1" t="s">
        <v>130</v>
      </c>
      <c r="B104" s="8" t="s">
        <v>205</v>
      </c>
      <c r="C104" s="1" t="s">
        <v>206</v>
      </c>
      <c r="E104" s="3">
        <v>2500</v>
      </c>
      <c r="F104" s="3">
        <f>VLOOKUP(B104,'[1]240507'!$A$2:$B$188,2,0)</f>
        <v>151</v>
      </c>
      <c r="G104" s="3" t="s">
        <v>18</v>
      </c>
      <c r="H104" s="13">
        <v>802</v>
      </c>
      <c r="I104" s="9">
        <v>327</v>
      </c>
      <c r="J104" s="10">
        <f t="shared" si="2"/>
        <v>970.42</v>
      </c>
      <c r="K104" s="11">
        <f t="shared" si="2"/>
        <v>395.67</v>
      </c>
      <c r="L104" s="12">
        <v>0.5922693266832918</v>
      </c>
    </row>
    <row r="105" spans="1:12" x14ac:dyDescent="0.25">
      <c r="A105" s="1" t="s">
        <v>130</v>
      </c>
      <c r="B105" s="8" t="s">
        <v>207</v>
      </c>
      <c r="C105" s="1" t="s">
        <v>208</v>
      </c>
      <c r="E105" s="3">
        <v>2500</v>
      </c>
      <c r="F105" s="3">
        <f>VLOOKUP(B105,'[1]240507'!$A$2:$B$188,2,0)</f>
        <v>4</v>
      </c>
      <c r="G105" s="3" t="s">
        <v>18</v>
      </c>
      <c r="H105" s="13">
        <v>766</v>
      </c>
      <c r="I105" s="9">
        <v>313</v>
      </c>
      <c r="J105" s="10">
        <f t="shared" si="2"/>
        <v>926.86</v>
      </c>
      <c r="K105" s="11">
        <f t="shared" si="2"/>
        <v>378.72999999999996</v>
      </c>
      <c r="L105" s="12">
        <v>0.59138381201044388</v>
      </c>
    </row>
    <row r="106" spans="1:12" x14ac:dyDescent="0.25">
      <c r="A106" s="1" t="s">
        <v>130</v>
      </c>
      <c r="B106" s="8" t="s">
        <v>209</v>
      </c>
      <c r="C106" s="1" t="s">
        <v>210</v>
      </c>
      <c r="E106" s="3">
        <v>2500</v>
      </c>
      <c r="F106" s="3">
        <f>VLOOKUP(B106,'[1]240507'!$A$2:$B$188,2,0)</f>
        <v>39</v>
      </c>
      <c r="G106" s="3" t="s">
        <v>18</v>
      </c>
      <c r="H106" s="13">
        <v>749</v>
      </c>
      <c r="I106" s="9">
        <v>306</v>
      </c>
      <c r="J106" s="10">
        <f t="shared" si="2"/>
        <v>906.29</v>
      </c>
      <c r="K106" s="11">
        <f t="shared" si="2"/>
        <v>370.26</v>
      </c>
      <c r="L106" s="12">
        <v>0.59145527369826434</v>
      </c>
    </row>
    <row r="107" spans="1:12" x14ac:dyDescent="0.25">
      <c r="A107" s="1" t="s">
        <v>130</v>
      </c>
      <c r="B107" s="8" t="s">
        <v>211</v>
      </c>
      <c r="C107" s="1" t="s">
        <v>212</v>
      </c>
      <c r="E107" s="3">
        <v>5000</v>
      </c>
      <c r="F107" s="3">
        <f>VLOOKUP(B107,'[1]240507'!$A$2:$B$188,2,0)</f>
        <v>94</v>
      </c>
      <c r="G107" s="3" t="s">
        <v>18</v>
      </c>
      <c r="H107" s="13">
        <v>1182</v>
      </c>
      <c r="I107" s="9">
        <v>644</v>
      </c>
      <c r="J107" s="10">
        <f t="shared" si="2"/>
        <v>1430.22</v>
      </c>
      <c r="K107" s="11">
        <f t="shared" si="2"/>
        <v>779.24</v>
      </c>
      <c r="L107" s="12">
        <v>0.45516074450084604</v>
      </c>
    </row>
    <row r="108" spans="1:12" x14ac:dyDescent="0.25">
      <c r="A108" s="1" t="s">
        <v>130</v>
      </c>
      <c r="B108" s="8" t="s">
        <v>213</v>
      </c>
      <c r="C108" s="1" t="s">
        <v>214</v>
      </c>
      <c r="F108" s="3">
        <f>VLOOKUP(B108,'[1]240507'!$A$2:$B$188,2,0)</f>
        <v>314</v>
      </c>
      <c r="G108" s="3" t="s">
        <v>18</v>
      </c>
      <c r="H108" s="13">
        <v>25</v>
      </c>
      <c r="I108" s="9">
        <v>9</v>
      </c>
      <c r="J108" s="10">
        <f t="shared" si="2"/>
        <v>30.25</v>
      </c>
      <c r="K108" s="11">
        <f t="shared" si="2"/>
        <v>10.89</v>
      </c>
      <c r="L108" s="12">
        <v>0.64</v>
      </c>
    </row>
    <row r="109" spans="1:12" x14ac:dyDescent="0.25">
      <c r="A109" s="1" t="s">
        <v>130</v>
      </c>
      <c r="B109" s="8" t="s">
        <v>215</v>
      </c>
      <c r="C109" s="1" t="s">
        <v>216</v>
      </c>
      <c r="F109" s="3">
        <f>VLOOKUP(B109,'[1]240507'!$A$2:$B$188,2,0)</f>
        <v>47</v>
      </c>
      <c r="G109" s="3" t="s">
        <v>18</v>
      </c>
      <c r="H109" s="13">
        <v>25</v>
      </c>
      <c r="I109" s="9">
        <v>9</v>
      </c>
      <c r="J109" s="10">
        <f t="shared" si="2"/>
        <v>30.25</v>
      </c>
      <c r="K109" s="11">
        <f t="shared" si="2"/>
        <v>10.89</v>
      </c>
      <c r="L109" s="12">
        <v>0.64</v>
      </c>
    </row>
    <row r="110" spans="1:12" x14ac:dyDescent="0.25">
      <c r="A110" s="1" t="s">
        <v>130</v>
      </c>
      <c r="B110" s="8" t="s">
        <v>217</v>
      </c>
      <c r="C110" s="1" t="s">
        <v>218</v>
      </c>
      <c r="E110" s="3" t="s">
        <v>219</v>
      </c>
      <c r="F110" s="3">
        <f>VLOOKUP(B110,'[1]240507'!$A$2:$B$188,2,0)</f>
        <v>46</v>
      </c>
      <c r="G110" s="3" t="s">
        <v>18</v>
      </c>
      <c r="H110" s="13">
        <v>248</v>
      </c>
      <c r="I110" s="9">
        <v>101</v>
      </c>
      <c r="J110" s="10">
        <f t="shared" si="2"/>
        <v>300.08</v>
      </c>
      <c r="K110" s="11">
        <f t="shared" si="2"/>
        <v>122.21</v>
      </c>
      <c r="L110" s="12">
        <v>0.592741935483871</v>
      </c>
    </row>
    <row r="111" spans="1:12" x14ac:dyDescent="0.25">
      <c r="A111" s="1" t="s">
        <v>24</v>
      </c>
      <c r="B111" s="8" t="s">
        <v>220</v>
      </c>
      <c r="C111" s="1" t="s">
        <v>221</v>
      </c>
      <c r="D111" s="3">
        <v>250</v>
      </c>
      <c r="E111" s="3">
        <v>6000</v>
      </c>
      <c r="F111" s="3">
        <f>VLOOKUP(B111,'[1]240507'!$A$2:$B$188,2,0)</f>
        <v>4</v>
      </c>
      <c r="G111" s="3" t="s">
        <v>18</v>
      </c>
      <c r="H111" s="9">
        <v>1237.5</v>
      </c>
      <c r="I111" s="9">
        <v>742.5</v>
      </c>
      <c r="J111" s="10">
        <f t="shared" si="2"/>
        <v>1497.375</v>
      </c>
      <c r="K111" s="11">
        <f t="shared" si="2"/>
        <v>898.42499999999995</v>
      </c>
      <c r="L111" s="12">
        <v>0.4</v>
      </c>
    </row>
    <row r="112" spans="1:12" x14ac:dyDescent="0.25">
      <c r="A112" s="1" t="s">
        <v>76</v>
      </c>
      <c r="B112" s="8" t="s">
        <v>222</v>
      </c>
      <c r="C112" s="1" t="s">
        <v>223</v>
      </c>
      <c r="D112" s="3">
        <v>2050</v>
      </c>
      <c r="E112" s="3">
        <v>3050</v>
      </c>
      <c r="F112" s="3">
        <f>VLOOKUP(B112,'[1]240507'!$A$2:$B$188,2,0)</f>
        <v>4</v>
      </c>
      <c r="G112" s="3" t="s">
        <v>18</v>
      </c>
      <c r="H112" s="13"/>
      <c r="I112" s="9">
        <v>1486</v>
      </c>
      <c r="J112" s="10">
        <f t="shared" si="2"/>
        <v>0</v>
      </c>
      <c r="K112" s="11">
        <f t="shared" si="2"/>
        <v>1798.06</v>
      </c>
      <c r="L112" s="12"/>
    </row>
    <row r="113" spans="1:12" x14ac:dyDescent="0.25">
      <c r="A113" s="1" t="s">
        <v>156</v>
      </c>
      <c r="B113" s="8" t="s">
        <v>224</v>
      </c>
      <c r="C113" s="1" t="s">
        <v>225</v>
      </c>
      <c r="D113" s="3">
        <v>1000</v>
      </c>
      <c r="E113" s="3">
        <v>2000</v>
      </c>
      <c r="F113" s="3">
        <f>VLOOKUP(B113,'[1]240507'!$A$2:$B$188,2,0)</f>
        <v>3</v>
      </c>
      <c r="G113" s="3" t="s">
        <v>18</v>
      </c>
      <c r="H113" s="13"/>
      <c r="I113" s="9">
        <v>428</v>
      </c>
      <c r="J113" s="10">
        <f t="shared" si="2"/>
        <v>0</v>
      </c>
      <c r="K113" s="11">
        <f t="shared" si="2"/>
        <v>517.88</v>
      </c>
      <c r="L113" s="12"/>
    </row>
    <row r="115" spans="1:12" x14ac:dyDescent="0.25">
      <c r="A115" s="14" t="s">
        <v>226</v>
      </c>
    </row>
    <row r="116" spans="1:12" x14ac:dyDescent="0.25">
      <c r="A116" s="14" t="s">
        <v>227</v>
      </c>
    </row>
    <row r="117" spans="1:12" x14ac:dyDescent="0.25">
      <c r="A117" s="14" t="s">
        <v>228</v>
      </c>
    </row>
  </sheetData>
  <autoFilter ref="A3:L113" xr:uid="{E1543E99-118B-48C5-A518-23EE402B4AFC}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výprodej_eshop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 Lukáš Ing.</dc:creator>
  <cp:lastModifiedBy>Matys Lukáš Ing.</cp:lastModifiedBy>
  <dcterms:created xsi:type="dcterms:W3CDTF">2024-05-07T13:57:48Z</dcterms:created>
  <dcterms:modified xsi:type="dcterms:W3CDTF">2024-05-07T13:58:36Z</dcterms:modified>
</cp:coreProperties>
</file>